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rema - PPG Fisioterapia" sheetId="1" r:id="rId4"/>
    <sheet state="visible" name="Página1" sheetId="2" r:id="rId5"/>
  </sheets>
  <definedNames/>
  <calcPr/>
  <extLst>
    <ext uri="GoogleSheetsCustomDataVersion2">
      <go:sheetsCustomData xmlns:go="http://customooxmlschemas.google.com/" r:id="rId6" roundtripDataChecksum="xNooviPAbxO6DB2kPVHYLr4hfHlCmsQcVX4TOEjgs7A="/>
    </ext>
  </extLst>
</workbook>
</file>

<file path=xl/sharedStrings.xml><?xml version="1.0" encoding="utf-8"?>
<sst xmlns="http://schemas.openxmlformats.org/spreadsheetml/2006/main" count="104" uniqueCount="79">
  <si>
    <t xml:space="preserve">SERVIÇO PÚBLICO FEDERAL </t>
  </si>
  <si>
    <t>UNIVERSIDADE FEDERAL DE PERNAMBUCO</t>
  </si>
  <si>
    <t>CENTRO DE CIÊNCIAS DA SAÚDE</t>
  </si>
  <si>
    <t>PROGRAMA DE PÓS-GRADUAÇÃO EM FISIOTERAPIA – NÍVEL DOUTORADO</t>
  </si>
  <si>
    <r>
      <rPr>
        <rFont val="Calibri"/>
        <b/>
        <color theme="1"/>
        <sz val="14.0"/>
        <u/>
      </rPr>
      <t>PLANILHA DE PONTUAÇÃO DO</t>
    </r>
    <r>
      <rPr>
        <rFont val="Calibri"/>
        <b/>
        <i/>
        <color theme="1"/>
        <sz val="14.0"/>
        <u/>
      </rPr>
      <t xml:space="preserve"> CURRICULUM VITAE </t>
    </r>
  </si>
  <si>
    <t>Nome Completo:</t>
  </si>
  <si>
    <t xml:space="preserve">Número do documento </t>
  </si>
  <si>
    <t xml:space="preserve">Quantidade </t>
  </si>
  <si>
    <t xml:space="preserve">Pontuação </t>
  </si>
  <si>
    <t xml:space="preserve">Parcial  preliminar </t>
  </si>
  <si>
    <t xml:space="preserve">Validação da Comissão - Contagem </t>
  </si>
  <si>
    <t xml:space="preserve">Pontuação Final </t>
  </si>
  <si>
    <t xml:space="preserve">Parcial Final </t>
  </si>
  <si>
    <t>Pontuação- Barema</t>
  </si>
  <si>
    <t>1. FORMAÇÃO ACADÊMICA E TITULAÇÃO (PESO 2)</t>
  </si>
  <si>
    <t>1.1 Programa de residência em Fisioterapia ou em outras áreas</t>
  </si>
  <si>
    <t>2,5 (máximo 1)</t>
  </si>
  <si>
    <t>1.2 Curso de especialização em Fisioterapia com carga horária de 360h</t>
  </si>
  <si>
    <t>1,25/curso (máximo 2)</t>
  </si>
  <si>
    <t>1.3 Curso de especialização em outra área com carga horária mínima de 360h</t>
  </si>
  <si>
    <t>1,0/curso (máximo 2)</t>
  </si>
  <si>
    <t>1.4 Curso de atualização com carga horária mínima de 40h</t>
  </si>
  <si>
    <t>1.5 Certificado de Proficiência em inglês</t>
  </si>
  <si>
    <t>2. ATIVIDADES E PRODUÇÃO TÉCNICO-CIENTÍFICA (PESO 4)</t>
  </si>
  <si>
    <t>2.1 Livros publicados (organizador, autor e/ou coautor) com ISBN</t>
  </si>
  <si>
    <t>0,25/livro (máximo 2)</t>
  </si>
  <si>
    <t>2.2 Capítulos de livros</t>
  </si>
  <si>
    <t>0,25/capítulo (máximo 4)</t>
  </si>
  <si>
    <t xml:space="preserve"> 2.3 Artigo completo publicado em periódico indexado </t>
  </si>
  <si>
    <t>2.3.1 Em periódico indexado, WebQualis A1 e A2</t>
  </si>
  <si>
    <t xml:space="preserve">1,0/ publicação </t>
  </si>
  <si>
    <t>2.3.2 Em periódico indexado, WebQualis A3 e A4</t>
  </si>
  <si>
    <t xml:space="preserve">0,75/publicação </t>
  </si>
  <si>
    <t>2.3.3. Em periódico indexado, WebQualis B1 e B2</t>
  </si>
  <si>
    <t xml:space="preserve">0,5/publicação </t>
  </si>
  <si>
    <t>2.3.4 Em periódico indexado, WebQualis B3 e B4</t>
  </si>
  <si>
    <t>0,25/publicação (máximo 6)</t>
  </si>
  <si>
    <t>2.3.5 Artigo completo publicado em periódico sem indexação</t>
  </si>
  <si>
    <t>0,25/publicação (máximo 2)</t>
  </si>
  <si>
    <t>2.4 Resumos publicados em anais de eventos (comprovar com cópia do trabalho nos anais do evento)</t>
  </si>
  <si>
    <t>0,25 /resumo (máximo 4)</t>
  </si>
  <si>
    <t>2.5 Participação em eventos científicos internacionais, nacional ou regional/local: como palestrante/ conferencista/ mesa redonda/ simpósio/ colóquio/ coordenador de mesa redonda e outros</t>
  </si>
  <si>
    <t>0,25 /resumo (máximo 2)</t>
  </si>
  <si>
    <t>2.6 Bolsista ou voluntários de iniciação científica, submetido a um processo seletivo por instituição de fomento à pesquisa.</t>
  </si>
  <si>
    <t>1/ano (máximo 2)</t>
  </si>
  <si>
    <t>2.7 Colaboração em projeto de pesquisa (máximo 2 projetos)</t>
  </si>
  <si>
    <t>0,5/ projeto (máximo 2)</t>
  </si>
  <si>
    <t>3. EXPERIÊNCIA PROFISSIONAL &amp; EXPERIÊNCIA DOCENTE (PESO 2)</t>
  </si>
  <si>
    <t>3.1 Atividades profissional na área de fisioterapia (por ano) (comprovar com carteira de trabalho, contrato de prestação de serviço, imposto de renda ou declaração de prestação de serviço do cliente)</t>
  </si>
  <si>
    <t>0,50/ano (máximo 2)</t>
  </si>
  <si>
    <t>3.2 Atividades de docência no terceiro grau em instituição pública ou privada</t>
  </si>
  <si>
    <t>1,0/semestre (máximo 3)</t>
  </si>
  <si>
    <t>3.3 Orientação ou Coorientação de TCC, na área de Fisioterapia</t>
  </si>
  <si>
    <t>0,25/atividade (máximo 4 atividades)</t>
  </si>
  <si>
    <t>3.4 Supervisão ou Preceptoria de estágio curricular e extracurricular, na área de Fisioterapia, por semestre</t>
  </si>
  <si>
    <t>0,25/semestre (máximo 4)</t>
  </si>
  <si>
    <t>3.5 Supervisão ou Preceptoria de residência, na área de Fisioterapia, por semestre</t>
  </si>
  <si>
    <t>3.6 Disciplinas ministradas em cursos de graduação ou pós-graduação Lato sensu (mínimo 15h/por disciplina)</t>
  </si>
  <si>
    <t>0,50/15h aula (máximo 60h)</t>
  </si>
  <si>
    <t>3.7 Aulas ministradas em cursos de graduação ou pós-graduação em caráter eventual (mínimo 4h/aula)</t>
  </si>
  <si>
    <t>0,50/4h aula (máximo 8h)</t>
  </si>
  <si>
    <t>4. ATIVIDADES COMPLEMENTARES (PESO 2)</t>
  </si>
  <si>
    <t xml:space="preserve">4.1 Monitoria (informar o nome da instituição, o nome da disciplina, a carga horária semanal de dedicação, o tempo de duração do vínculo da monitoria) </t>
  </si>
  <si>
    <t>0,5/semestre (máximo 5)</t>
  </si>
  <si>
    <t>4.2 Projeto de extensão como bolsista ou voluntário (incluindo ligas acadêmicas)</t>
  </si>
  <si>
    <t>4.3 Participações em Bancas Examinadoras de monografias (TCC) de final de curso de graduação e Pós-graduação lato sensu</t>
  </si>
  <si>
    <t>0,25/atividade (máximo 8 atividades)</t>
  </si>
  <si>
    <t>4.4 Evento/Curso de Extensão (CH mínima de 12h)</t>
  </si>
  <si>
    <t>0,25/certificado (máximo 4)</t>
  </si>
  <si>
    <t>4.5 Prêmios/Menção honrosa em trabalho apresentado em eventos científicos</t>
  </si>
  <si>
    <t>1,0/prêmio (máximo 2)</t>
  </si>
  <si>
    <t xml:space="preserve">PONTUAÇÃO PRELIMINAR  TOTAL: </t>
  </si>
  <si>
    <t xml:space="preserve">PONTUAÇÃO FINAL TOTAL: </t>
  </si>
  <si>
    <t>3,0 para média geral entre 9 e 10; 2,5 para média geral entre 8 e 8,9; 2,0 para média geral entre 7 e 7,9;1,5 para média geral entre 6 e 6,9; 1,0 para média geral entre 5 e 5,9</t>
  </si>
  <si>
    <t>2,0 (máximo 1)</t>
  </si>
  <si>
    <t>0,5/curso (máximo 2)</t>
  </si>
  <si>
    <t xml:space="preserve">0,5/ publicação </t>
  </si>
  <si>
    <t xml:space="preserve">0,25/publicação </t>
  </si>
  <si>
    <t>0,5/ publicação (máximo 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</si>
</sst>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6">
    <font>
      <sz val="11.0"/>
      <color theme="1"/>
      <name val="Arial"/>
      <scheme val="minor"/>
    </font>
    <font>
      <sz val="12.0"/>
      <color theme="1"/>
      <name val="Calibri"/>
    </font>
    <font/>
    <font>
      <b/>
      <sz val="12.0"/>
      <color theme="1"/>
      <name val="Calibri"/>
    </font>
    <font>
      <b/>
      <u/>
      <sz val="14.0"/>
      <color theme="1"/>
      <name val="Calibri"/>
    </font>
    <font>
      <sz val="8.0"/>
      <color theme="1"/>
      <name val="Verdana"/>
    </font>
    <font>
      <b/>
      <sz val="12.0"/>
      <color rgb="FF000000"/>
      <name val="Calibri"/>
    </font>
    <font>
      <b/>
      <sz val="11.0"/>
      <color theme="1"/>
      <name val="Calibri"/>
    </font>
    <font>
      <b/>
      <sz val="12.0"/>
      <color rgb="FF000000"/>
      <name val="Arial"/>
    </font>
    <font>
      <b/>
      <sz val="11.0"/>
      <color theme="1"/>
      <name val="Arial"/>
    </font>
    <font>
      <sz val="11.0"/>
      <color theme="1"/>
      <name val="Arial"/>
    </font>
    <font>
      <sz val="11.0"/>
      <color theme="1"/>
      <name val="Calibri"/>
    </font>
    <font>
      <i/>
      <sz val="12.0"/>
      <color theme="1"/>
      <name val="Calibri"/>
    </font>
    <font>
      <sz val="12.0"/>
      <color theme="1"/>
      <name val="Times New Roman"/>
    </font>
    <font>
      <sz val="11.0"/>
      <color theme="1"/>
      <name val="Times New Roman"/>
    </font>
    <font>
      <b/>
      <sz val="16.0"/>
      <color theme="1"/>
      <name val="Calibri"/>
    </font>
  </fonts>
  <fills count="1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DAE3F3"/>
        <bgColor rgb="FFDAE3F3"/>
      </patternFill>
    </fill>
    <fill>
      <patternFill patternType="solid">
        <fgColor rgb="FFCCFFCC"/>
        <bgColor rgb="FFCCFFCC"/>
      </patternFill>
    </fill>
    <fill>
      <patternFill patternType="solid">
        <fgColor rgb="FFE2EFD9"/>
        <bgColor rgb="FFE2EFD9"/>
      </patternFill>
    </fill>
    <fill>
      <patternFill patternType="solid">
        <fgColor rgb="FFE2F0D9"/>
        <bgColor rgb="FFE2F0D9"/>
      </patternFill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  <fill>
      <patternFill patternType="solid">
        <fgColor rgb="FFF7CAAC"/>
        <bgColor rgb="FFF7CAAC"/>
      </patternFill>
    </fill>
    <fill>
      <patternFill patternType="solid">
        <fgColor rgb="FFF8CBAC"/>
        <bgColor rgb="FFF8CBAC"/>
      </patternFill>
    </fill>
    <fill>
      <patternFill patternType="solid">
        <fgColor rgb="FFDEEAF6"/>
        <bgColor rgb="FFDEEAF6"/>
      </patternFill>
    </fill>
    <fill>
      <patternFill patternType="solid">
        <fgColor rgb="FFDEEBF7"/>
        <bgColor rgb="FFDEEBF7"/>
      </patternFill>
    </fill>
    <fill>
      <patternFill patternType="solid">
        <fgColor rgb="FFFFD965"/>
        <bgColor rgb="FFFFD965"/>
      </patternFill>
    </fill>
  </fills>
  <borders count="87">
    <border/>
    <border>
      <left style="medium">
        <color rgb="FF000000"/>
      </left>
      <top style="medium">
        <color rgb="FF000000"/>
      </top>
      <bottom style="thick">
        <color rgb="FF000000"/>
      </bottom>
    </border>
    <border>
      <top style="medium">
        <color rgb="FF000000"/>
      </top>
      <bottom style="thick">
        <color rgb="FF000000"/>
      </bottom>
    </border>
    <border>
      <right/>
      <top style="medium">
        <color rgb="FF000000"/>
      </top>
      <bottom style="thick">
        <color rgb="FF000000"/>
      </bottom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thick">
        <color rgb="FF000000"/>
      </right>
      <top/>
      <bottom/>
    </border>
    <border>
      <left style="medium">
        <color rgb="FF000000"/>
      </left>
      <top/>
      <bottom/>
    </border>
    <border>
      <top/>
      <bottom/>
    </border>
    <border>
      <right style="thick">
        <color rgb="FF000000"/>
      </right>
      <top/>
      <bottom/>
    </border>
    <border>
      <right/>
      <top/>
      <bottom/>
    </border>
    <border>
      <left/>
      <top/>
      <bottom/>
    </border>
    <border>
      <right style="medium">
        <color rgb="FF000000"/>
      </right>
      <top/>
      <bottom/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</border>
    <border>
      <left/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top style="thick">
        <color rgb="FF000000"/>
      </top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/>
      <bottom style="thick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/>
      <top style="thick">
        <color rgb="FF000000"/>
      </top>
      <bottom style="thick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/>
      <top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ck">
        <color rgb="FF000000"/>
      </top>
      <bottom/>
    </border>
    <border>
      <left/>
      <right/>
      <top/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left"/>
    </xf>
    <xf borderId="4" fillId="2" fontId="3" numFmtId="0" xfId="0" applyBorder="1" applyFont="1"/>
    <xf borderId="4" fillId="2" fontId="1" numFmtId="0" xfId="0" applyBorder="1" applyFont="1"/>
    <xf borderId="6" fillId="2" fontId="1" numFmtId="0" xfId="0" applyBorder="1" applyFont="1"/>
    <xf borderId="7" fillId="2" fontId="3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7" fillId="2" fontId="1" numFmtId="0" xfId="0" applyAlignment="1" applyBorder="1" applyFont="1">
      <alignment horizontal="center"/>
    </xf>
    <xf borderId="7" fillId="2" fontId="4" numFmtId="0" xfId="0" applyAlignment="1" applyBorder="1" applyFont="1">
      <alignment horizontal="center" vertical="center"/>
    </xf>
    <xf borderId="11" fillId="2" fontId="3" numFmtId="0" xfId="0" applyAlignment="1" applyBorder="1" applyFont="1">
      <alignment horizontal="right" vertical="center"/>
    </xf>
    <xf borderId="12" fillId="0" fontId="2" numFmtId="0" xfId="0" applyBorder="1" applyFont="1"/>
    <xf borderId="13" fillId="0" fontId="5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4" fillId="2" fontId="3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0" fontId="2" numFmtId="0" xfId="0" applyBorder="1" applyFont="1"/>
    <xf borderId="16" fillId="2" fontId="6" numFmtId="0" xfId="0" applyAlignment="1" applyBorder="1" applyFont="1">
      <alignment horizontal="center" shrinkToFit="0" vertical="center" wrapText="1"/>
    </xf>
    <xf borderId="17" fillId="2" fontId="6" numFmtId="0" xfId="0" applyAlignment="1" applyBorder="1" applyFont="1">
      <alignment horizontal="center" shrinkToFit="0" vertical="center" wrapText="1"/>
    </xf>
    <xf borderId="18" fillId="2" fontId="6" numFmtId="0" xfId="0" applyAlignment="1" applyBorder="1" applyFont="1">
      <alignment horizontal="center" shrinkToFit="0" vertical="center" wrapText="1"/>
    </xf>
    <xf borderId="19" fillId="2" fontId="6" numFmtId="0" xfId="0" applyAlignment="1" applyBorder="1" applyFont="1">
      <alignment horizontal="center" shrinkToFit="0" vertical="center" wrapText="1"/>
    </xf>
    <xf borderId="20" fillId="2" fontId="6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center"/>
    </xf>
    <xf borderId="22" fillId="3" fontId="3" numFmtId="0" xfId="0" applyAlignment="1" applyBorder="1" applyFill="1" applyFont="1">
      <alignment horizontal="center" shrinkToFit="0" textRotation="90" vertical="center" wrapText="1"/>
    </xf>
    <xf borderId="23" fillId="3" fontId="1" numFmtId="0" xfId="0" applyAlignment="1" applyBorder="1" applyFont="1">
      <alignment horizontal="left" shrinkToFit="0" vertical="center" wrapText="1"/>
    </xf>
    <xf borderId="24" fillId="3" fontId="3" numFmtId="0" xfId="0" applyAlignment="1" applyBorder="1" applyFont="1">
      <alignment horizontal="center" shrinkToFit="0" vertical="center" wrapText="1"/>
    </xf>
    <xf borderId="25" fillId="4" fontId="3" numFmtId="0" xfId="0" applyAlignment="1" applyBorder="1" applyFill="1" applyFont="1">
      <alignment horizontal="center" vertical="center"/>
    </xf>
    <xf borderId="26" fillId="4" fontId="8" numFmtId="0" xfId="0" applyAlignment="1" applyBorder="1" applyFont="1">
      <alignment horizontal="center"/>
    </xf>
    <xf borderId="27" fillId="5" fontId="9" numFmtId="0" xfId="0" applyAlignment="1" applyBorder="1" applyFill="1" applyFont="1">
      <alignment horizontal="center" vertical="center"/>
    </xf>
    <xf borderId="28" fillId="6" fontId="3" numFmtId="0" xfId="0" applyAlignment="1" applyBorder="1" applyFill="1" applyFont="1">
      <alignment horizontal="center" vertical="center"/>
    </xf>
    <xf borderId="29" fillId="5" fontId="10" numFmtId="0" xfId="0" applyAlignment="1" applyBorder="1" applyFont="1">
      <alignment horizontal="center"/>
    </xf>
    <xf borderId="30" fillId="0" fontId="11" numFmtId="0" xfId="0" applyAlignment="1" applyBorder="1" applyFont="1">
      <alignment horizontal="center"/>
    </xf>
    <xf borderId="31" fillId="0" fontId="2" numFmtId="0" xfId="0" applyBorder="1" applyFont="1"/>
    <xf borderId="32" fillId="3" fontId="1" numFmtId="0" xfId="0" applyAlignment="1" applyBorder="1" applyFont="1">
      <alignment horizontal="left" shrinkToFit="0" vertical="center" wrapText="1"/>
    </xf>
    <xf borderId="33" fillId="3" fontId="3" numFmtId="0" xfId="0" applyAlignment="1" applyBorder="1" applyFont="1">
      <alignment horizontal="center" shrinkToFit="0" vertical="center" wrapText="1"/>
    </xf>
    <xf borderId="34" fillId="3" fontId="3" numFmtId="0" xfId="0" applyAlignment="1" applyBorder="1" applyFont="1">
      <alignment horizontal="center" vertical="center"/>
    </xf>
    <xf borderId="28" fillId="4" fontId="8" numFmtId="0" xfId="0" applyAlignment="1" applyBorder="1" applyFont="1">
      <alignment horizontal="center"/>
    </xf>
    <xf borderId="35" fillId="0" fontId="2" numFmtId="0" xfId="0" applyBorder="1" applyFont="1"/>
    <xf borderId="36" fillId="0" fontId="2" numFmtId="0" xfId="0" applyBorder="1" applyFont="1"/>
    <xf borderId="32" fillId="3" fontId="1" numFmtId="0" xfId="0" applyAlignment="1" applyBorder="1" applyFont="1">
      <alignment shrinkToFit="0" vertical="center" wrapText="1"/>
    </xf>
    <xf borderId="28" fillId="4" fontId="3" numFmtId="0" xfId="0" applyAlignment="1" applyBorder="1" applyFont="1">
      <alignment horizontal="center"/>
    </xf>
    <xf borderId="37" fillId="3" fontId="1" numFmtId="0" xfId="0" applyAlignment="1" applyBorder="1" applyFont="1">
      <alignment horizontal="left" shrinkToFit="0" vertical="center" wrapText="1"/>
    </xf>
    <xf borderId="38" fillId="0" fontId="2" numFmtId="0" xfId="0" applyBorder="1" applyFont="1"/>
    <xf borderId="39" fillId="3" fontId="1" numFmtId="0" xfId="0" applyAlignment="1" applyBorder="1" applyFont="1">
      <alignment horizontal="left" shrinkToFit="0" vertical="center" wrapText="1"/>
    </xf>
    <xf borderId="40" fillId="3" fontId="3" numFmtId="0" xfId="0" applyAlignment="1" applyBorder="1" applyFont="1">
      <alignment horizontal="center" shrinkToFit="0" vertical="center" wrapText="1"/>
    </xf>
    <xf borderId="41" fillId="3" fontId="3" numFmtId="0" xfId="0" applyAlignment="1" applyBorder="1" applyFont="1">
      <alignment horizontal="center" vertical="center"/>
    </xf>
    <xf borderId="42" fillId="4" fontId="8" numFmtId="0" xfId="0" applyAlignment="1" applyBorder="1" applyFont="1">
      <alignment horizontal="center"/>
    </xf>
    <xf borderId="43" fillId="0" fontId="2" numFmtId="0" xfId="0" applyBorder="1" applyFont="1"/>
    <xf borderId="28" fillId="7" fontId="10" numFmtId="0" xfId="0" applyBorder="1" applyFill="1" applyFont="1"/>
    <xf borderId="44" fillId="0" fontId="2" numFmtId="0" xfId="0" applyBorder="1" applyFont="1"/>
    <xf borderId="45" fillId="0" fontId="11" numFmtId="164" xfId="0" applyAlignment="1" applyBorder="1" applyFont="1" applyNumberFormat="1">
      <alignment horizontal="center"/>
    </xf>
    <xf borderId="46" fillId="0" fontId="10" numFmtId="0" xfId="0" applyBorder="1" applyFont="1"/>
    <xf borderId="0" fillId="0" fontId="10" numFmtId="0" xfId="0" applyFont="1"/>
    <xf borderId="47" fillId="8" fontId="3" numFmtId="0" xfId="0" applyAlignment="1" applyBorder="1" applyFill="1" applyFont="1">
      <alignment horizontal="center" shrinkToFit="0" textRotation="90" vertical="center" wrapText="1"/>
    </xf>
    <xf borderId="48" fillId="8" fontId="1" numFmtId="0" xfId="0" applyAlignment="1" applyBorder="1" applyFont="1">
      <alignment horizontal="left" shrinkToFit="0" vertical="center" wrapText="1"/>
    </xf>
    <xf borderId="26" fillId="8" fontId="1" numFmtId="0" xfId="0" applyAlignment="1" applyBorder="1" applyFont="1">
      <alignment horizontal="left" shrinkToFit="0" vertical="center" wrapText="1"/>
    </xf>
    <xf borderId="26" fillId="8" fontId="3" numFmtId="0" xfId="0" applyAlignment="1" applyBorder="1" applyFont="1">
      <alignment horizontal="center" vertical="center"/>
    </xf>
    <xf borderId="26" fillId="9" fontId="8" numFmtId="0" xfId="0" applyAlignment="1" applyBorder="1" applyFill="1" applyFont="1">
      <alignment horizontal="center"/>
    </xf>
    <xf borderId="49" fillId="5" fontId="3" numFmtId="0" xfId="0" applyAlignment="1" applyBorder="1" applyFont="1">
      <alignment horizontal="center" vertical="center"/>
    </xf>
    <xf borderId="21" fillId="0" fontId="11" numFmtId="0" xfId="0" applyAlignment="1" applyBorder="1" applyFont="1">
      <alignment horizontal="center"/>
    </xf>
    <xf borderId="50" fillId="8" fontId="1" numFmtId="0" xfId="0" applyAlignment="1" applyBorder="1" applyFont="1">
      <alignment horizontal="left" shrinkToFit="0" vertical="center" wrapText="1"/>
    </xf>
    <xf borderId="28" fillId="8" fontId="1" numFmtId="0" xfId="0" applyAlignment="1" applyBorder="1" applyFont="1">
      <alignment horizontal="left" shrinkToFit="0" vertical="center" wrapText="1"/>
    </xf>
    <xf borderId="28" fillId="8" fontId="3" numFmtId="0" xfId="0" applyAlignment="1" applyBorder="1" applyFont="1">
      <alignment horizontal="center" vertical="center"/>
    </xf>
    <xf borderId="28" fillId="9" fontId="8" numFmtId="0" xfId="0" applyAlignment="1" applyBorder="1" applyFont="1">
      <alignment horizontal="center"/>
    </xf>
    <xf borderId="51" fillId="0" fontId="2" numFmtId="0" xfId="0" applyBorder="1" applyFont="1"/>
    <xf borderId="52" fillId="0" fontId="1" numFmtId="0" xfId="0" applyAlignment="1" applyBorder="1" applyFont="1">
      <alignment horizontal="center"/>
    </xf>
    <xf borderId="28" fillId="9" fontId="3" numFmtId="0" xfId="0" applyAlignment="1" applyBorder="1" applyFont="1">
      <alignment horizontal="center" vertical="center"/>
    </xf>
    <xf borderId="52" fillId="0" fontId="11" numFmtId="0" xfId="0" applyAlignment="1" applyBorder="1" applyFont="1">
      <alignment horizontal="center"/>
    </xf>
    <xf borderId="50" fillId="8" fontId="12" numFmtId="0" xfId="0" applyAlignment="1" applyBorder="1" applyFont="1">
      <alignment horizontal="left" shrinkToFit="0" vertical="center" wrapText="1"/>
    </xf>
    <xf borderId="28" fillId="8" fontId="12" numFmtId="0" xfId="0" applyAlignment="1" applyBorder="1" applyFont="1">
      <alignment horizontal="left" shrinkToFit="0" vertical="center" wrapText="1"/>
    </xf>
    <xf borderId="28" fillId="9" fontId="3" numFmtId="0" xfId="0" applyAlignment="1" applyBorder="1" applyFont="1">
      <alignment horizontal="center"/>
    </xf>
    <xf borderId="53" fillId="6" fontId="3" numFmtId="0" xfId="0" applyAlignment="1" applyBorder="1" applyFont="1">
      <alignment horizontal="center" vertical="center"/>
    </xf>
    <xf borderId="54" fillId="0" fontId="2" numFmtId="0" xfId="0" applyBorder="1" applyFont="1"/>
    <xf borderId="50" fillId="8" fontId="1" numFmtId="0" xfId="0" applyAlignment="1" applyBorder="1" applyFont="1">
      <alignment shrinkToFit="0" vertical="center" wrapText="1"/>
    </xf>
    <xf borderId="28" fillId="8" fontId="1" numFmtId="0" xfId="0" applyAlignment="1" applyBorder="1" applyFont="1">
      <alignment shrinkToFit="0" vertical="center" wrapText="1"/>
    </xf>
    <xf borderId="55" fillId="8" fontId="1" numFmtId="0" xfId="0" applyAlignment="1" applyBorder="1" applyFont="1">
      <alignment shrinkToFit="0" vertical="center" wrapText="1"/>
    </xf>
    <xf borderId="56" fillId="0" fontId="2" numFmtId="0" xfId="0" applyBorder="1" applyFont="1"/>
    <xf borderId="57" fillId="8" fontId="1" numFmtId="0" xfId="0" applyAlignment="1" applyBorder="1" applyFont="1">
      <alignment shrinkToFit="0" vertical="center" wrapText="1"/>
    </xf>
    <xf borderId="42" fillId="8" fontId="1" numFmtId="0" xfId="0" applyAlignment="1" applyBorder="1" applyFont="1">
      <alignment shrinkToFit="0" vertical="center" wrapText="1"/>
    </xf>
    <xf borderId="42" fillId="8" fontId="3" numFmtId="0" xfId="0" applyAlignment="1" applyBorder="1" applyFont="1">
      <alignment horizontal="center" vertical="center"/>
    </xf>
    <xf borderId="42" fillId="9" fontId="3" numFmtId="0" xfId="0" applyAlignment="1" applyBorder="1" applyFont="1">
      <alignment horizontal="center" vertical="center"/>
    </xf>
    <xf borderId="58" fillId="0" fontId="2" numFmtId="0" xfId="0" applyBorder="1" applyFont="1"/>
    <xf borderId="59" fillId="0" fontId="11" numFmtId="0" xfId="0" applyAlignment="1" applyBorder="1" applyFont="1">
      <alignment horizontal="center"/>
    </xf>
    <xf borderId="60" fillId="2" fontId="6" numFmtId="0" xfId="0" applyAlignment="1" applyBorder="1" applyFont="1">
      <alignment horizontal="center" shrinkToFit="0" vertical="center" wrapText="1"/>
    </xf>
    <xf borderId="61" fillId="0" fontId="2" numFmtId="0" xfId="0" applyBorder="1" applyFont="1"/>
    <xf borderId="62" fillId="0" fontId="2" numFmtId="0" xfId="0" applyBorder="1" applyFont="1"/>
    <xf borderId="22" fillId="10" fontId="3" numFmtId="0" xfId="0" applyAlignment="1" applyBorder="1" applyFill="1" applyFont="1">
      <alignment horizontal="center" shrinkToFit="0" textRotation="90" vertical="center" wrapText="1"/>
    </xf>
    <xf borderId="23" fillId="10" fontId="1" numFmtId="0" xfId="0" applyAlignment="1" applyBorder="1" applyFont="1">
      <alignment horizontal="left" shrinkToFit="0" vertical="center" wrapText="1"/>
    </xf>
    <xf borderId="63" fillId="10" fontId="1" numFmtId="0" xfId="0" applyAlignment="1" applyBorder="1" applyFont="1">
      <alignment horizontal="left" shrinkToFit="0" vertical="center" wrapText="1"/>
    </xf>
    <xf borderId="25" fillId="10" fontId="3" numFmtId="0" xfId="0" applyAlignment="1" applyBorder="1" applyFont="1">
      <alignment horizontal="center" vertical="center"/>
    </xf>
    <xf borderId="26" fillId="11" fontId="8" numFmtId="0" xfId="0" applyAlignment="1" applyBorder="1" applyFill="1" applyFont="1">
      <alignment horizontal="center"/>
    </xf>
    <xf borderId="64" fillId="5" fontId="3" numFmtId="0" xfId="0" applyAlignment="1" applyBorder="1" applyFont="1">
      <alignment horizontal="center" vertical="center"/>
    </xf>
    <xf borderId="26" fillId="6" fontId="3" numFmtId="0" xfId="0" applyAlignment="1" applyBorder="1" applyFont="1">
      <alignment horizontal="center" vertical="center"/>
    </xf>
    <xf borderId="65" fillId="5" fontId="3" numFmtId="0" xfId="0" applyAlignment="1" applyBorder="1" applyFont="1">
      <alignment horizontal="center" vertical="center"/>
    </xf>
    <xf borderId="21" fillId="0" fontId="13" numFmtId="0" xfId="0" applyAlignment="1" applyBorder="1" applyFont="1">
      <alignment horizontal="center"/>
    </xf>
    <xf borderId="32" fillId="10" fontId="1" numFmtId="0" xfId="0" applyAlignment="1" applyBorder="1" applyFont="1">
      <alignment shrinkToFit="0" vertical="center" wrapText="1"/>
    </xf>
    <xf borderId="33" fillId="10" fontId="1" numFmtId="0" xfId="0" applyAlignment="1" applyBorder="1" applyFont="1">
      <alignment shrinkToFit="0" vertical="center" wrapText="1"/>
    </xf>
    <xf borderId="34" fillId="10" fontId="3" numFmtId="0" xfId="0" applyAlignment="1" applyBorder="1" applyFont="1">
      <alignment horizontal="center" vertical="center"/>
    </xf>
    <xf borderId="28" fillId="11" fontId="8" numFmtId="0" xfId="0" applyAlignment="1" applyBorder="1" applyFont="1">
      <alignment horizontal="center"/>
    </xf>
    <xf borderId="66" fillId="0" fontId="2" numFmtId="0" xfId="0" applyBorder="1" applyFont="1"/>
    <xf borderId="67" fillId="6" fontId="3" numFmtId="0" xfId="0" applyAlignment="1" applyBorder="1" applyFont="1">
      <alignment horizontal="center" vertical="center"/>
    </xf>
    <xf borderId="68" fillId="0" fontId="2" numFmtId="0" xfId="0" applyBorder="1" applyFont="1"/>
    <xf borderId="52" fillId="0" fontId="13" numFmtId="0" xfId="0" applyAlignment="1" applyBorder="1" applyFont="1">
      <alignment horizontal="center"/>
    </xf>
    <xf borderId="37" fillId="10" fontId="1" numFmtId="0" xfId="0" applyAlignment="1" applyBorder="1" applyFont="1">
      <alignment horizontal="left" shrinkToFit="0" vertical="center" wrapText="1"/>
    </xf>
    <xf borderId="69" fillId="10" fontId="1" numFmtId="0" xfId="0" applyAlignment="1" applyBorder="1" applyFont="1">
      <alignment horizontal="left" shrinkToFit="0" vertical="center" wrapText="1"/>
    </xf>
    <xf borderId="52" fillId="0" fontId="14" numFmtId="0" xfId="0" applyAlignment="1" applyBorder="1" applyFont="1">
      <alignment horizontal="center"/>
    </xf>
    <xf borderId="33" fillId="10" fontId="1" numFmtId="0" xfId="0" applyAlignment="1" applyBorder="1" applyFont="1">
      <alignment horizontal="left" shrinkToFit="0" vertical="center" wrapText="1"/>
    </xf>
    <xf borderId="70" fillId="10" fontId="3" numFmtId="0" xfId="0" applyAlignment="1" applyBorder="1" applyFont="1">
      <alignment horizontal="center" vertical="center"/>
    </xf>
    <xf borderId="71" fillId="10" fontId="1" numFmtId="0" xfId="0" applyAlignment="1" applyBorder="1" applyFont="1">
      <alignment horizontal="left" shrinkToFit="0" vertical="center" wrapText="1"/>
    </xf>
    <xf borderId="40" fillId="10" fontId="1" numFmtId="0" xfId="0" applyAlignment="1" applyBorder="1" applyFont="1">
      <alignment horizontal="left" shrinkToFit="0" vertical="center" wrapText="1"/>
    </xf>
    <xf borderId="41" fillId="10" fontId="3" numFmtId="0" xfId="0" applyAlignment="1" applyBorder="1" applyFont="1">
      <alignment horizontal="center" vertical="center"/>
    </xf>
    <xf borderId="42" fillId="11" fontId="8" numFmtId="0" xfId="0" applyAlignment="1" applyBorder="1" applyFont="1">
      <alignment horizontal="center"/>
    </xf>
    <xf borderId="72" fillId="0" fontId="2" numFmtId="0" xfId="0" applyBorder="1" applyFont="1"/>
    <xf borderId="73" fillId="6" fontId="3" numFmtId="0" xfId="0" applyAlignment="1" applyBorder="1" applyFont="1">
      <alignment horizontal="center" vertical="center"/>
    </xf>
    <xf borderId="74" fillId="0" fontId="2" numFmtId="0" xfId="0" applyBorder="1" applyFont="1"/>
    <xf borderId="59" fillId="0" fontId="13" numFmtId="0" xfId="0" applyAlignment="1" applyBorder="1" applyFont="1">
      <alignment horizontal="center"/>
    </xf>
    <xf borderId="60" fillId="2" fontId="1" numFmtId="0" xfId="0" applyAlignment="1" applyBorder="1" applyFont="1">
      <alignment horizontal="center"/>
    </xf>
    <xf borderId="75" fillId="12" fontId="3" numFmtId="0" xfId="0" applyAlignment="1" applyBorder="1" applyFill="1" applyFont="1">
      <alignment horizontal="center" shrinkToFit="0" textRotation="90" vertical="center" wrapText="1"/>
    </xf>
    <xf borderId="23" fillId="12" fontId="1" numFmtId="0" xfId="0" applyAlignment="1" applyBorder="1" applyFont="1">
      <alignment horizontal="left" shrinkToFit="0" vertical="center" wrapText="1"/>
    </xf>
    <xf borderId="63" fillId="12" fontId="1" numFmtId="0" xfId="0" applyAlignment="1" applyBorder="1" applyFont="1">
      <alignment horizontal="left" shrinkToFit="0" vertical="center" wrapText="1"/>
    </xf>
    <xf borderId="25" fillId="12" fontId="3" numFmtId="0" xfId="0" applyAlignment="1" applyBorder="1" applyFont="1">
      <alignment horizontal="center" vertical="center"/>
    </xf>
    <xf borderId="26" fillId="13" fontId="8" numFmtId="0" xfId="0" applyAlignment="1" applyBorder="1" applyFill="1" applyFont="1">
      <alignment horizontal="center"/>
    </xf>
    <xf borderId="27" fillId="5" fontId="3" numFmtId="0" xfId="0" applyAlignment="1" applyBorder="1" applyFont="1">
      <alignment horizontal="center" vertical="center"/>
    </xf>
    <xf borderId="76" fillId="0" fontId="13" numFmtId="0" xfId="0" applyAlignment="1" applyBorder="1" applyFont="1">
      <alignment horizontal="center"/>
    </xf>
    <xf borderId="5" fillId="12" fontId="1" numFmtId="0" xfId="0" applyAlignment="1" applyBorder="1" applyFont="1">
      <alignment horizontal="left" shrinkToFit="0" vertical="center" wrapText="1"/>
    </xf>
    <xf borderId="28" fillId="12" fontId="1" numFmtId="0" xfId="0" applyAlignment="1" applyBorder="1" applyFont="1">
      <alignment horizontal="left" vertical="center"/>
    </xf>
    <xf borderId="34" fillId="12" fontId="3" numFmtId="0" xfId="0" applyAlignment="1" applyBorder="1" applyFont="1">
      <alignment horizontal="center" vertical="center"/>
    </xf>
    <xf borderId="28" fillId="13" fontId="8" numFmtId="0" xfId="0" applyAlignment="1" applyBorder="1" applyFont="1">
      <alignment horizontal="center"/>
    </xf>
    <xf borderId="77" fillId="0" fontId="13" numFmtId="0" xfId="0" applyAlignment="1" applyBorder="1" applyFont="1">
      <alignment horizontal="center"/>
    </xf>
    <xf borderId="37" fillId="12" fontId="1" numFmtId="0" xfId="0" applyAlignment="1" applyBorder="1" applyFont="1">
      <alignment horizontal="left" shrinkToFit="0" vertical="center" wrapText="1"/>
    </xf>
    <xf borderId="69" fillId="12" fontId="1" numFmtId="0" xfId="0" applyAlignment="1" applyBorder="1" applyFont="1">
      <alignment horizontal="left" shrinkToFit="0" vertical="center" wrapText="1"/>
    </xf>
    <xf borderId="77" fillId="0" fontId="14" numFmtId="0" xfId="0" applyAlignment="1" applyBorder="1" applyFont="1">
      <alignment horizontal="center"/>
    </xf>
    <xf borderId="78" fillId="0" fontId="2" numFmtId="0" xfId="0" applyBorder="1" applyFont="1"/>
    <xf borderId="71" fillId="12" fontId="1" numFmtId="0" xfId="0" applyAlignment="1" applyBorder="1" applyFont="1">
      <alignment horizontal="left" shrinkToFit="0" vertical="center" wrapText="1"/>
    </xf>
    <xf borderId="42" fillId="12" fontId="1" numFmtId="0" xfId="0" applyAlignment="1" applyBorder="1" applyFont="1">
      <alignment horizontal="left" vertical="center"/>
    </xf>
    <xf borderId="41" fillId="12" fontId="3" numFmtId="0" xfId="0" applyAlignment="1" applyBorder="1" applyFont="1">
      <alignment horizontal="center" vertical="center"/>
    </xf>
    <xf borderId="42" fillId="13" fontId="8" numFmtId="0" xfId="0" applyAlignment="1" applyBorder="1" applyFont="1">
      <alignment horizontal="center"/>
    </xf>
    <xf borderId="79" fillId="0" fontId="13" numFmtId="0" xfId="0" applyAlignment="1" applyBorder="1" applyFont="1">
      <alignment horizontal="center"/>
    </xf>
    <xf borderId="80" fillId="2" fontId="1" numFmtId="0" xfId="0" applyAlignment="1" applyBorder="1" applyFont="1">
      <alignment horizontal="center"/>
    </xf>
    <xf borderId="81" fillId="2" fontId="1" numFmtId="0" xfId="0" applyAlignment="1" applyBorder="1" applyFont="1">
      <alignment horizontal="center"/>
    </xf>
    <xf borderId="82" fillId="14" fontId="15" numFmtId="0" xfId="0" applyAlignment="1" applyBorder="1" applyFill="1" applyFont="1">
      <alignment horizontal="right" shrinkToFit="0" vertical="center" wrapText="1"/>
    </xf>
    <xf borderId="83" fillId="0" fontId="2" numFmtId="0" xfId="0" applyBorder="1" applyFont="1"/>
    <xf borderId="84" fillId="14" fontId="15" numFmtId="0" xfId="0" applyAlignment="1" applyBorder="1" applyFont="1">
      <alignment horizontal="center" vertical="center"/>
    </xf>
    <xf borderId="60" fillId="14" fontId="15" numFmtId="0" xfId="0" applyAlignment="1" applyBorder="1" applyFont="1">
      <alignment horizontal="right" vertical="center"/>
    </xf>
    <xf borderId="85" fillId="0" fontId="10" numFmtId="0" xfId="0" applyBorder="1" applyFont="1"/>
    <xf borderId="86" fillId="0" fontId="9" numFmtId="0" xfId="0" applyAlignment="1" applyBorder="1" applyFont="1">
      <alignment horizontal="center"/>
    </xf>
    <xf borderId="86" fillId="0" fontId="14" numFmtId="0" xfId="0" applyAlignment="1" applyBorder="1" applyFont="1">
      <alignment shrinkToFit="0" wrapText="1"/>
    </xf>
    <xf borderId="86" fillId="0" fontId="14" numFmtId="0" xfId="0" applyBorder="1" applyFont="1"/>
    <xf borderId="86" fillId="0" fontId="14" numFmtId="164" xfId="0" applyAlignment="1" applyBorder="1" applyFont="1" applyNumberFormat="1">
      <alignment horizontal="left"/>
    </xf>
    <xf borderId="85" fillId="0" fontId="14" numFmtId="164" xfId="0" applyBorder="1" applyFont="1" applyNumberFormat="1"/>
    <xf borderId="86" fillId="0" fontId="13" numFmtId="0" xfId="0" applyBorder="1" applyFont="1"/>
    <xf borderId="86" fillId="0" fontId="10" numFmtId="0" xfId="0" applyBorder="1" applyFont="1"/>
    <xf borderId="85" fillId="0" fontId="14" numFmtId="0" xfId="0" applyBorder="1" applyFont="1"/>
    <xf borderId="85" fillId="0" fontId="13" numFmtId="0" xfId="0" applyBorder="1" applyFont="1"/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28575</xdr:rowOff>
    </xdr:from>
    <xdr:ext cx="1866900" cy="21240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495300</xdr:colOff>
      <xdr:row>1</xdr:row>
      <xdr:rowOff>104775</xdr:rowOff>
    </xdr:from>
    <xdr:ext cx="942975" cy="16002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59.5"/>
    <col customWidth="1" min="3" max="3" width="18.13"/>
    <col customWidth="1" min="4" max="4" width="13.13"/>
    <col customWidth="1" min="5" max="5" width="13.63"/>
    <col customWidth="1" min="6" max="6" width="18.0"/>
    <col customWidth="1" min="7" max="7" width="22.38"/>
    <col customWidth="1" min="8" max="8" width="13.63"/>
    <col customWidth="1" min="9" max="9" width="12.63"/>
    <col customWidth="1" min="10" max="10" width="41.88"/>
    <col customWidth="1" min="11" max="17" width="7.63"/>
  </cols>
  <sheetData>
    <row r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</row>
    <row r="2">
      <c r="A2" s="5"/>
      <c r="B2" s="6"/>
      <c r="C2" s="6"/>
      <c r="D2" s="7"/>
      <c r="E2" s="7"/>
      <c r="F2" s="8"/>
      <c r="G2" s="8"/>
      <c r="H2" s="8"/>
      <c r="I2" s="9"/>
      <c r="J2" s="4"/>
      <c r="K2" s="4"/>
      <c r="L2" s="4"/>
    </row>
    <row r="3">
      <c r="A3" s="10" t="s">
        <v>0</v>
      </c>
      <c r="B3" s="11"/>
      <c r="C3" s="11"/>
      <c r="D3" s="11"/>
      <c r="E3" s="11"/>
      <c r="F3" s="11"/>
      <c r="G3" s="11"/>
      <c r="H3" s="11"/>
      <c r="I3" s="12"/>
      <c r="J3" s="4"/>
      <c r="K3" s="4"/>
      <c r="L3" s="4"/>
    </row>
    <row r="4">
      <c r="A4" s="10" t="s">
        <v>1</v>
      </c>
      <c r="B4" s="11"/>
      <c r="C4" s="11"/>
      <c r="D4" s="11"/>
      <c r="E4" s="11"/>
      <c r="F4" s="11"/>
      <c r="G4" s="11"/>
      <c r="H4" s="11"/>
      <c r="I4" s="12"/>
      <c r="J4" s="4"/>
      <c r="K4" s="4"/>
      <c r="L4" s="4"/>
    </row>
    <row r="5">
      <c r="A5" s="10" t="s">
        <v>2</v>
      </c>
      <c r="B5" s="11"/>
      <c r="C5" s="11"/>
      <c r="D5" s="11"/>
      <c r="E5" s="11"/>
      <c r="F5" s="11"/>
      <c r="G5" s="11"/>
      <c r="H5" s="11"/>
      <c r="I5" s="12"/>
      <c r="J5" s="4"/>
      <c r="K5" s="4"/>
      <c r="L5" s="4"/>
    </row>
    <row r="6">
      <c r="A6" s="10" t="s">
        <v>3</v>
      </c>
      <c r="B6" s="11"/>
      <c r="C6" s="11"/>
      <c r="D6" s="11"/>
      <c r="E6" s="11"/>
      <c r="F6" s="11"/>
      <c r="G6" s="11"/>
      <c r="H6" s="11"/>
      <c r="I6" s="13"/>
      <c r="J6" s="4"/>
      <c r="K6" s="4"/>
      <c r="L6" s="4"/>
    </row>
    <row r="7">
      <c r="A7" s="14"/>
      <c r="B7" s="11"/>
      <c r="C7" s="11"/>
      <c r="D7" s="11"/>
      <c r="E7" s="11"/>
      <c r="F7" s="11"/>
      <c r="G7" s="11"/>
      <c r="H7" s="11"/>
      <c r="I7" s="13"/>
      <c r="J7" s="4"/>
      <c r="K7" s="4"/>
      <c r="L7" s="4"/>
    </row>
    <row r="8">
      <c r="A8" s="15" t="s">
        <v>4</v>
      </c>
      <c r="B8" s="11"/>
      <c r="C8" s="11"/>
      <c r="D8" s="11"/>
      <c r="E8" s="11"/>
      <c r="F8" s="11"/>
      <c r="G8" s="11"/>
      <c r="H8" s="11"/>
      <c r="I8" s="12"/>
      <c r="J8" s="4"/>
      <c r="K8" s="4"/>
      <c r="L8" s="4"/>
    </row>
    <row r="9">
      <c r="A9" s="14"/>
      <c r="B9" s="11"/>
      <c r="C9" s="11"/>
      <c r="D9" s="11"/>
      <c r="E9" s="11"/>
      <c r="F9" s="11"/>
      <c r="G9" s="11"/>
      <c r="H9" s="11"/>
      <c r="I9" s="13"/>
      <c r="J9" s="4"/>
      <c r="K9" s="4"/>
      <c r="L9" s="4"/>
      <c r="M9" s="4"/>
      <c r="N9" s="4"/>
      <c r="O9" s="4"/>
      <c r="P9" s="4"/>
      <c r="Q9" s="4"/>
    </row>
    <row r="10">
      <c r="A10" s="5"/>
      <c r="B10" s="16" t="s">
        <v>5</v>
      </c>
      <c r="C10" s="17"/>
      <c r="D10" s="18"/>
      <c r="I10" s="19"/>
      <c r="J10" s="4"/>
      <c r="K10" s="4"/>
      <c r="L10" s="4"/>
      <c r="M10" s="4"/>
      <c r="N10" s="4"/>
      <c r="O10" s="4"/>
      <c r="P10" s="4"/>
      <c r="Q10" s="4"/>
    </row>
    <row r="11">
      <c r="A11" s="5"/>
      <c r="B11" s="6"/>
      <c r="C11" s="6"/>
      <c r="D11" s="20"/>
      <c r="E11" s="2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>
      <c r="A12" s="21"/>
      <c r="B12" s="22"/>
      <c r="C12" s="23" t="s">
        <v>6</v>
      </c>
      <c r="D12" s="24" t="s">
        <v>7</v>
      </c>
      <c r="E12" s="25" t="s">
        <v>8</v>
      </c>
      <c r="F12" s="26" t="s">
        <v>9</v>
      </c>
      <c r="G12" s="27" t="s">
        <v>10</v>
      </c>
      <c r="H12" s="27" t="s">
        <v>11</v>
      </c>
      <c r="I12" s="23" t="s">
        <v>12</v>
      </c>
      <c r="J12" s="28" t="s">
        <v>13</v>
      </c>
      <c r="K12" s="4"/>
      <c r="L12" s="4"/>
      <c r="M12" s="4"/>
      <c r="N12" s="4"/>
      <c r="O12" s="4"/>
      <c r="P12" s="4"/>
      <c r="Q12" s="4"/>
    </row>
    <row r="13" ht="46.5" customHeight="1">
      <c r="A13" s="29" t="s">
        <v>14</v>
      </c>
      <c r="B13" s="30" t="s">
        <v>15</v>
      </c>
      <c r="C13" s="31"/>
      <c r="D13" s="32"/>
      <c r="E13" s="33">
        <f>IF((D13)&gt;=1,2.5,0)</f>
        <v>0</v>
      </c>
      <c r="F13" s="34">
        <f>SUM(E13:E17)</f>
        <v>0</v>
      </c>
      <c r="G13" s="35"/>
      <c r="H13" s="35"/>
      <c r="I13" s="36"/>
      <c r="J13" s="37" t="s">
        <v>16</v>
      </c>
      <c r="K13" s="4"/>
      <c r="L13" s="4"/>
      <c r="M13" s="4"/>
      <c r="N13" s="4"/>
      <c r="O13" s="4"/>
      <c r="P13" s="4"/>
      <c r="Q13" s="4"/>
    </row>
    <row r="14" ht="48.75" customHeight="1">
      <c r="A14" s="38"/>
      <c r="B14" s="39" t="s">
        <v>17</v>
      </c>
      <c r="C14" s="40"/>
      <c r="D14" s="41"/>
      <c r="E14" s="42">
        <f>IF((D14)=0,0,IF((D14)&gt;=2,2.5,(D14+0.25)))</f>
        <v>0</v>
      </c>
      <c r="F14" s="43"/>
      <c r="G14" s="35"/>
      <c r="H14" s="35"/>
      <c r="I14" s="44"/>
      <c r="J14" s="37" t="s">
        <v>18</v>
      </c>
      <c r="K14" s="4"/>
      <c r="L14" s="4"/>
      <c r="M14" s="4"/>
      <c r="N14" s="4"/>
      <c r="O14" s="4"/>
      <c r="P14" s="4"/>
      <c r="Q14" s="4"/>
    </row>
    <row r="15" ht="43.5" customHeight="1">
      <c r="A15" s="38"/>
      <c r="B15" s="45" t="s">
        <v>19</v>
      </c>
      <c r="C15" s="40"/>
      <c r="D15" s="41"/>
      <c r="E15" s="46" t="str">
        <f t="shared" ref="E15:E16" si="1">IF((D15)&gt;2,2,(D15))</f>
        <v/>
      </c>
      <c r="F15" s="43"/>
      <c r="G15" s="35"/>
      <c r="H15" s="35"/>
      <c r="I15" s="44"/>
      <c r="J15" s="37" t="s">
        <v>20</v>
      </c>
      <c r="K15" s="4"/>
      <c r="L15" s="4"/>
      <c r="M15" s="4"/>
      <c r="N15" s="4"/>
      <c r="O15" s="4"/>
      <c r="P15" s="4"/>
      <c r="Q15" s="4"/>
    </row>
    <row r="16" ht="43.5" customHeight="1">
      <c r="A16" s="38"/>
      <c r="B16" s="47" t="s">
        <v>21</v>
      </c>
      <c r="C16" s="40"/>
      <c r="D16" s="41"/>
      <c r="E16" s="46" t="str">
        <f t="shared" si="1"/>
        <v/>
      </c>
      <c r="F16" s="43"/>
      <c r="G16" s="35"/>
      <c r="H16" s="35"/>
      <c r="I16" s="44"/>
      <c r="J16" s="37" t="s">
        <v>20</v>
      </c>
      <c r="K16" s="4"/>
      <c r="L16" s="4"/>
      <c r="M16" s="4"/>
      <c r="N16" s="4"/>
      <c r="O16" s="4"/>
      <c r="P16" s="4"/>
      <c r="Q16" s="4"/>
    </row>
    <row r="17" ht="54.0" customHeight="1">
      <c r="A17" s="48"/>
      <c r="B17" s="49" t="s">
        <v>22</v>
      </c>
      <c r="C17" s="50"/>
      <c r="D17" s="51"/>
      <c r="E17" s="52">
        <f>IF((D17)&gt;=1,1,0)</f>
        <v>0</v>
      </c>
      <c r="F17" s="53"/>
      <c r="G17" s="54"/>
      <c r="H17" s="54"/>
      <c r="I17" s="55"/>
      <c r="J17" s="56">
        <v>1.0</v>
      </c>
      <c r="K17" s="4"/>
      <c r="L17" s="4"/>
      <c r="M17" s="4"/>
      <c r="N17" s="4"/>
      <c r="O17" s="4"/>
      <c r="P17" s="4"/>
      <c r="Q17" s="4"/>
    </row>
    <row r="18" ht="18.0" customHeight="1">
      <c r="A18" s="57"/>
      <c r="B18" s="58"/>
      <c r="C18" s="58"/>
      <c r="D18" s="58"/>
      <c r="E18" s="58"/>
      <c r="F18" s="58"/>
      <c r="G18" s="58"/>
      <c r="H18" s="58"/>
      <c r="I18" s="58"/>
      <c r="J18" s="4"/>
      <c r="K18" s="4"/>
      <c r="L18" s="4"/>
      <c r="M18" s="4"/>
      <c r="N18" s="4"/>
      <c r="O18" s="4"/>
      <c r="P18" s="4"/>
      <c r="Q18" s="4"/>
    </row>
    <row r="19" ht="34.5" customHeight="1">
      <c r="A19" s="59" t="s">
        <v>23</v>
      </c>
      <c r="B19" s="60" t="s">
        <v>24</v>
      </c>
      <c r="C19" s="61"/>
      <c r="D19" s="62"/>
      <c r="E19" s="63">
        <f>IF(D19&gt;=2,0.5,(D19/4))</f>
        <v>0</v>
      </c>
      <c r="F19" s="64">
        <f>IF(SUM(E19:E30) &gt;=10,10,(SUM(E19:E30)))</f>
        <v>0</v>
      </c>
      <c r="G19" s="35"/>
      <c r="H19" s="35"/>
      <c r="I19" s="64"/>
      <c r="J19" s="65" t="s">
        <v>25</v>
      </c>
      <c r="K19" s="4"/>
      <c r="L19" s="4"/>
      <c r="M19" s="4"/>
      <c r="N19" s="4"/>
      <c r="O19" s="4"/>
      <c r="P19" s="4"/>
      <c r="Q19" s="4"/>
    </row>
    <row r="20" ht="27.0" customHeight="1">
      <c r="A20" s="38"/>
      <c r="B20" s="66" t="s">
        <v>26</v>
      </c>
      <c r="C20" s="67"/>
      <c r="D20" s="68"/>
      <c r="E20" s="69">
        <f>IF(D20&gt;=4,1,(D20/4))</f>
        <v>0</v>
      </c>
      <c r="F20" s="70"/>
      <c r="G20" s="35"/>
      <c r="H20" s="35"/>
      <c r="I20" s="70"/>
      <c r="J20" s="71" t="s">
        <v>27</v>
      </c>
      <c r="K20" s="4"/>
      <c r="L20" s="4"/>
      <c r="M20" s="4"/>
      <c r="N20" s="4"/>
      <c r="O20" s="4"/>
      <c r="P20" s="4"/>
      <c r="Q20" s="4"/>
    </row>
    <row r="21" ht="39.75" customHeight="1">
      <c r="A21" s="38"/>
      <c r="B21" s="66" t="s">
        <v>28</v>
      </c>
      <c r="C21" s="67"/>
      <c r="D21" s="68"/>
      <c r="E21" s="72"/>
      <c r="F21" s="70"/>
      <c r="G21" s="35"/>
      <c r="H21" s="35"/>
      <c r="I21" s="70"/>
      <c r="J21" s="73"/>
      <c r="K21" s="4"/>
      <c r="L21" s="4"/>
      <c r="M21" s="4"/>
      <c r="N21" s="4"/>
      <c r="O21" s="4"/>
      <c r="P21" s="4"/>
      <c r="Q21" s="4"/>
    </row>
    <row r="22" ht="30.75" customHeight="1">
      <c r="A22" s="38"/>
      <c r="B22" s="74" t="s">
        <v>29</v>
      </c>
      <c r="C22" s="75"/>
      <c r="D22" s="68"/>
      <c r="E22" s="76">
        <f>D22*1</f>
        <v>0</v>
      </c>
      <c r="F22" s="70"/>
      <c r="G22" s="77"/>
      <c r="H22" s="77"/>
      <c r="I22" s="70"/>
      <c r="J22" s="73" t="s">
        <v>30</v>
      </c>
      <c r="K22" s="4"/>
      <c r="L22" s="4"/>
      <c r="M22" s="4"/>
      <c r="N22" s="4"/>
      <c r="O22" s="4"/>
      <c r="P22" s="4"/>
      <c r="Q22" s="4"/>
    </row>
    <row r="23" ht="28.5" customHeight="1">
      <c r="A23" s="38"/>
      <c r="B23" s="74" t="s">
        <v>31</v>
      </c>
      <c r="C23" s="75"/>
      <c r="D23" s="68"/>
      <c r="E23" s="76">
        <f>D23*0.75</f>
        <v>0</v>
      </c>
      <c r="F23" s="70"/>
      <c r="G23" s="78"/>
      <c r="H23" s="78"/>
      <c r="I23" s="70"/>
      <c r="J23" s="73" t="s">
        <v>32</v>
      </c>
      <c r="K23" s="4"/>
      <c r="L23" s="4"/>
      <c r="M23" s="4"/>
      <c r="N23" s="4"/>
      <c r="O23" s="4"/>
      <c r="P23" s="4"/>
      <c r="Q23" s="4"/>
    </row>
    <row r="24" ht="28.5" customHeight="1">
      <c r="A24" s="38"/>
      <c r="B24" s="74" t="s">
        <v>33</v>
      </c>
      <c r="C24" s="75"/>
      <c r="D24" s="68"/>
      <c r="E24" s="76">
        <f>D24*0.5</f>
        <v>0</v>
      </c>
      <c r="F24" s="70"/>
      <c r="G24" s="54"/>
      <c r="H24" s="54"/>
      <c r="I24" s="70"/>
      <c r="J24" s="73" t="s">
        <v>34</v>
      </c>
      <c r="K24" s="4"/>
      <c r="L24" s="4"/>
      <c r="M24" s="4"/>
      <c r="N24" s="4"/>
      <c r="O24" s="4"/>
      <c r="P24" s="4"/>
      <c r="Q24" s="4"/>
    </row>
    <row r="25" ht="28.5" customHeight="1">
      <c r="A25" s="38"/>
      <c r="B25" s="74" t="s">
        <v>35</v>
      </c>
      <c r="C25" s="75"/>
      <c r="D25" s="68"/>
      <c r="E25" s="69">
        <f>IF(D25&gt;=6,1.5,(D25/4))</f>
        <v>0</v>
      </c>
      <c r="F25" s="70"/>
      <c r="G25" s="54"/>
      <c r="H25" s="54"/>
      <c r="I25" s="70"/>
      <c r="J25" s="73" t="s">
        <v>36</v>
      </c>
      <c r="K25" s="4"/>
      <c r="L25" s="4"/>
      <c r="M25" s="4"/>
      <c r="N25" s="4"/>
      <c r="O25" s="4"/>
      <c r="P25" s="4"/>
      <c r="Q25" s="4"/>
    </row>
    <row r="26" ht="36.0" customHeight="1">
      <c r="A26" s="38"/>
      <c r="B26" s="74" t="s">
        <v>37</v>
      </c>
      <c r="C26" s="75"/>
      <c r="D26" s="68"/>
      <c r="E26" s="69">
        <f>IF(D26&gt;=2,0.5,(D26/4))</f>
        <v>0</v>
      </c>
      <c r="F26" s="70"/>
      <c r="G26" s="35"/>
      <c r="H26" s="35"/>
      <c r="I26" s="70"/>
      <c r="J26" s="73" t="s">
        <v>38</v>
      </c>
      <c r="K26" s="4"/>
      <c r="L26" s="4"/>
      <c r="M26" s="4"/>
      <c r="N26" s="4"/>
      <c r="O26" s="4"/>
      <c r="P26" s="4"/>
      <c r="Q26" s="4"/>
    </row>
    <row r="27" ht="54.75" customHeight="1">
      <c r="A27" s="38"/>
      <c r="B27" s="66" t="s">
        <v>39</v>
      </c>
      <c r="C27" s="67"/>
      <c r="D27" s="68"/>
      <c r="E27" s="69">
        <f>IF(D27&gt;=4,1,(D27/4))</f>
        <v>0</v>
      </c>
      <c r="F27" s="70"/>
      <c r="G27" s="35"/>
      <c r="H27" s="35"/>
      <c r="I27" s="70"/>
      <c r="J27" s="71" t="s">
        <v>40</v>
      </c>
      <c r="K27" s="4"/>
      <c r="L27" s="4"/>
      <c r="M27" s="4"/>
      <c r="N27" s="4"/>
      <c r="O27" s="4"/>
      <c r="P27" s="4"/>
      <c r="Q27" s="4"/>
    </row>
    <row r="28" ht="88.5" customHeight="1">
      <c r="A28" s="38"/>
      <c r="B28" s="79" t="s">
        <v>41</v>
      </c>
      <c r="C28" s="80"/>
      <c r="D28" s="68"/>
      <c r="E28" s="68">
        <f>IF(D28&gt;=2,0.5,(D28/4))</f>
        <v>0</v>
      </c>
      <c r="F28" s="70"/>
      <c r="G28" s="35"/>
      <c r="H28" s="35"/>
      <c r="I28" s="70"/>
      <c r="J28" s="71" t="s">
        <v>42</v>
      </c>
      <c r="K28" s="4"/>
      <c r="L28" s="4"/>
      <c r="M28" s="4"/>
      <c r="N28" s="4"/>
      <c r="O28" s="4"/>
      <c r="P28" s="4"/>
      <c r="Q28" s="4"/>
    </row>
    <row r="29" ht="48.75" customHeight="1">
      <c r="A29" s="38"/>
      <c r="B29" s="81" t="s">
        <v>43</v>
      </c>
      <c r="C29" s="80"/>
      <c r="D29" s="68"/>
      <c r="E29" s="68" t="str">
        <f>IF(D29&gt;=2,2,(D29))</f>
        <v/>
      </c>
      <c r="F29" s="70"/>
      <c r="G29" s="54"/>
      <c r="H29" s="54"/>
      <c r="I29" s="70"/>
      <c r="J29" s="71" t="s">
        <v>44</v>
      </c>
      <c r="K29" s="4"/>
      <c r="L29" s="4"/>
      <c r="M29" s="4"/>
      <c r="N29" s="4"/>
      <c r="O29" s="4"/>
      <c r="P29" s="4"/>
      <c r="Q29" s="4"/>
    </row>
    <row r="30" ht="39.0" customHeight="1">
      <c r="A30" s="82"/>
      <c r="B30" s="83" t="s">
        <v>45</v>
      </c>
      <c r="C30" s="84"/>
      <c r="D30" s="85"/>
      <c r="E30" s="86">
        <f>IF(D30&gt;=2,1,(D30/2))</f>
        <v>0</v>
      </c>
      <c r="F30" s="87"/>
      <c r="G30" s="35"/>
      <c r="H30" s="35"/>
      <c r="I30" s="87"/>
      <c r="J30" s="88" t="s">
        <v>46</v>
      </c>
      <c r="K30" s="4"/>
      <c r="L30" s="4"/>
      <c r="M30" s="4"/>
      <c r="N30" s="4"/>
      <c r="O30" s="4"/>
      <c r="P30" s="4"/>
      <c r="Q30" s="4"/>
    </row>
    <row r="31" ht="15.75" customHeight="1">
      <c r="A31" s="89"/>
      <c r="B31" s="90"/>
      <c r="C31" s="90"/>
      <c r="D31" s="90"/>
      <c r="E31" s="90"/>
      <c r="F31" s="90"/>
      <c r="G31" s="90"/>
      <c r="H31" s="90"/>
      <c r="I31" s="91"/>
      <c r="J31" s="4"/>
      <c r="K31" s="4"/>
      <c r="L31" s="4"/>
      <c r="M31" s="4"/>
      <c r="N31" s="4"/>
      <c r="O31" s="4"/>
      <c r="P31" s="4"/>
      <c r="Q31" s="4"/>
    </row>
    <row r="32" ht="48.0" customHeight="1">
      <c r="A32" s="92" t="s">
        <v>47</v>
      </c>
      <c r="B32" s="93" t="s">
        <v>48</v>
      </c>
      <c r="C32" s="94"/>
      <c r="D32" s="95"/>
      <c r="E32" s="96">
        <f>IF(D32&gt;=2,1,D32/2)</f>
        <v>0</v>
      </c>
      <c r="F32" s="97">
        <f>SUM(E32:E38)</f>
        <v>0</v>
      </c>
      <c r="G32" s="98"/>
      <c r="H32" s="98"/>
      <c r="I32" s="99"/>
      <c r="J32" s="100" t="s">
        <v>49</v>
      </c>
      <c r="K32" s="4"/>
      <c r="L32" s="4"/>
      <c r="M32" s="4"/>
      <c r="N32" s="4"/>
      <c r="O32" s="4"/>
      <c r="P32" s="4"/>
      <c r="Q32" s="4"/>
    </row>
    <row r="33" ht="42.75" customHeight="1">
      <c r="A33" s="38"/>
      <c r="B33" s="101" t="s">
        <v>50</v>
      </c>
      <c r="C33" s="102"/>
      <c r="D33" s="103"/>
      <c r="E33" s="104" t="str">
        <f>IF(D33&gt;=3,3,(D33))</f>
        <v/>
      </c>
      <c r="F33" s="105"/>
      <c r="G33" s="106"/>
      <c r="H33" s="106"/>
      <c r="I33" s="107"/>
      <c r="J33" s="108" t="s">
        <v>51</v>
      </c>
      <c r="K33" s="4"/>
      <c r="L33" s="4"/>
      <c r="M33" s="4"/>
      <c r="N33" s="4"/>
      <c r="O33" s="4"/>
      <c r="P33" s="4"/>
      <c r="Q33" s="4"/>
    </row>
    <row r="34" ht="25.5" customHeight="1">
      <c r="A34" s="38"/>
      <c r="B34" s="109" t="s">
        <v>52</v>
      </c>
      <c r="C34" s="110"/>
      <c r="D34" s="103"/>
      <c r="E34" s="104">
        <f t="shared" ref="E34:E36" si="2">IF(D34&gt;=4,1,(D34/4))</f>
        <v>0</v>
      </c>
      <c r="F34" s="105"/>
      <c r="G34" s="106"/>
      <c r="H34" s="106"/>
      <c r="I34" s="107"/>
      <c r="J34" s="111" t="s">
        <v>53</v>
      </c>
      <c r="K34" s="4"/>
      <c r="L34" s="4"/>
      <c r="M34" s="4"/>
      <c r="N34" s="4"/>
      <c r="O34" s="4"/>
      <c r="P34" s="4"/>
      <c r="Q34" s="4"/>
    </row>
    <row r="35" ht="45.0" customHeight="1">
      <c r="A35" s="38"/>
      <c r="B35" s="109" t="s">
        <v>54</v>
      </c>
      <c r="C35" s="110"/>
      <c r="D35" s="103"/>
      <c r="E35" s="104">
        <f t="shared" si="2"/>
        <v>0</v>
      </c>
      <c r="F35" s="105"/>
      <c r="G35" s="106"/>
      <c r="H35" s="106"/>
      <c r="I35" s="107"/>
      <c r="J35" s="111" t="s">
        <v>55</v>
      </c>
      <c r="K35" s="4"/>
      <c r="L35" s="4"/>
      <c r="M35" s="4"/>
      <c r="N35" s="4"/>
      <c r="O35" s="4"/>
      <c r="P35" s="4"/>
      <c r="Q35" s="4"/>
    </row>
    <row r="36" ht="37.5" customHeight="1">
      <c r="A36" s="38"/>
      <c r="B36" s="109" t="s">
        <v>56</v>
      </c>
      <c r="C36" s="110"/>
      <c r="D36" s="103"/>
      <c r="E36" s="104">
        <f t="shared" si="2"/>
        <v>0</v>
      </c>
      <c r="F36" s="105"/>
      <c r="G36" s="106"/>
      <c r="H36" s="106"/>
      <c r="I36" s="107"/>
      <c r="J36" s="111" t="s">
        <v>55</v>
      </c>
      <c r="K36" s="4"/>
      <c r="L36" s="4"/>
      <c r="M36" s="4"/>
      <c r="N36" s="4"/>
      <c r="O36" s="4"/>
      <c r="P36" s="4"/>
      <c r="Q36" s="4"/>
    </row>
    <row r="37" ht="55.5" customHeight="1">
      <c r="A37" s="38"/>
      <c r="B37" s="109" t="s">
        <v>57</v>
      </c>
      <c r="C37" s="112"/>
      <c r="D37" s="113"/>
      <c r="E37" s="104">
        <f>IF(D37&gt;=4,2,(D37/2))</f>
        <v>0</v>
      </c>
      <c r="F37" s="105"/>
      <c r="G37" s="106"/>
      <c r="H37" s="106"/>
      <c r="I37" s="107"/>
      <c r="J37" s="108" t="s">
        <v>58</v>
      </c>
      <c r="K37" s="4"/>
      <c r="L37" s="4"/>
      <c r="M37" s="4"/>
      <c r="N37" s="4"/>
      <c r="O37" s="4"/>
      <c r="P37" s="4"/>
      <c r="Q37" s="4"/>
    </row>
    <row r="38" ht="54.75" customHeight="1">
      <c r="A38" s="48"/>
      <c r="B38" s="114" t="s">
        <v>59</v>
      </c>
      <c r="C38" s="115"/>
      <c r="D38" s="116"/>
      <c r="E38" s="117">
        <f>IF(D38&gt;=2,1,(D38/2))</f>
        <v>0</v>
      </c>
      <c r="F38" s="118"/>
      <c r="G38" s="119"/>
      <c r="H38" s="119"/>
      <c r="I38" s="120"/>
      <c r="J38" s="121" t="s">
        <v>60</v>
      </c>
      <c r="K38" s="4"/>
      <c r="L38" s="4"/>
      <c r="M38" s="4"/>
      <c r="N38" s="4"/>
      <c r="O38" s="4"/>
      <c r="P38" s="4"/>
      <c r="Q38" s="4"/>
    </row>
    <row r="39" ht="15.75" customHeight="1">
      <c r="A39" s="122"/>
      <c r="B39" s="90"/>
      <c r="C39" s="90"/>
      <c r="D39" s="90"/>
      <c r="E39" s="90"/>
      <c r="F39" s="90"/>
      <c r="G39" s="90"/>
      <c r="H39" s="90"/>
      <c r="I39" s="91"/>
      <c r="J39" s="4"/>
      <c r="K39" s="4"/>
      <c r="L39" s="4"/>
      <c r="M39" s="4"/>
      <c r="N39" s="4"/>
      <c r="O39" s="4"/>
      <c r="P39" s="4"/>
      <c r="Q39" s="4"/>
    </row>
    <row r="40" ht="75.75" customHeight="1">
      <c r="A40" s="123" t="s">
        <v>61</v>
      </c>
      <c r="B40" s="124" t="s">
        <v>62</v>
      </c>
      <c r="C40" s="125"/>
      <c r="D40" s="126"/>
      <c r="E40" s="127">
        <f t="shared" ref="E40:E41" si="3">IF(D40&gt;=5,2.5,(D40/2))</f>
        <v>0</v>
      </c>
      <c r="F40" s="97">
        <f>SUM(E40:E44)</f>
        <v>0</v>
      </c>
      <c r="G40" s="98"/>
      <c r="H40" s="98"/>
      <c r="I40" s="128">
        <f>SUM(H40:H44)</f>
        <v>0</v>
      </c>
      <c r="J40" s="129" t="s">
        <v>63</v>
      </c>
      <c r="K40" s="4"/>
      <c r="L40" s="4"/>
      <c r="M40" s="4"/>
      <c r="N40" s="4"/>
      <c r="O40" s="4"/>
      <c r="P40" s="4"/>
      <c r="Q40" s="4"/>
    </row>
    <row r="41" ht="61.5" customHeight="1">
      <c r="A41" s="70"/>
      <c r="B41" s="130" t="s">
        <v>64</v>
      </c>
      <c r="C41" s="131"/>
      <c r="D41" s="132"/>
      <c r="E41" s="133">
        <f t="shared" si="3"/>
        <v>0</v>
      </c>
      <c r="F41" s="105"/>
      <c r="G41" s="106"/>
      <c r="H41" s="106"/>
      <c r="I41" s="43"/>
      <c r="J41" s="134" t="s">
        <v>63</v>
      </c>
      <c r="K41" s="4"/>
      <c r="L41" s="4"/>
      <c r="M41" s="4"/>
      <c r="N41" s="4"/>
      <c r="O41" s="4"/>
      <c r="P41" s="4"/>
      <c r="Q41" s="4"/>
    </row>
    <row r="42" ht="48.75" customHeight="1">
      <c r="A42" s="70"/>
      <c r="B42" s="135" t="s">
        <v>65</v>
      </c>
      <c r="C42" s="136"/>
      <c r="D42" s="132"/>
      <c r="E42" s="133">
        <f>IF(D42&gt;=8,2,(D42/4))</f>
        <v>0</v>
      </c>
      <c r="F42" s="105"/>
      <c r="G42" s="106"/>
      <c r="H42" s="106"/>
      <c r="I42" s="43"/>
      <c r="J42" s="137" t="s">
        <v>66</v>
      </c>
      <c r="K42" s="4"/>
      <c r="L42" s="4"/>
      <c r="M42" s="4"/>
      <c r="N42" s="4"/>
      <c r="O42" s="4"/>
      <c r="P42" s="4"/>
      <c r="Q42" s="4"/>
    </row>
    <row r="43" ht="33.0" customHeight="1">
      <c r="A43" s="70"/>
      <c r="B43" s="135" t="s">
        <v>67</v>
      </c>
      <c r="C43" s="136"/>
      <c r="D43" s="132"/>
      <c r="E43" s="133">
        <f>IF(D43&gt;=4,1,(D43/4))</f>
        <v>0</v>
      </c>
      <c r="F43" s="105"/>
      <c r="G43" s="106"/>
      <c r="H43" s="106"/>
      <c r="I43" s="43"/>
      <c r="J43" s="137" t="s">
        <v>68</v>
      </c>
      <c r="K43" s="4"/>
      <c r="L43" s="4"/>
      <c r="M43" s="4"/>
      <c r="N43" s="4"/>
      <c r="O43" s="4"/>
      <c r="P43" s="4"/>
      <c r="Q43" s="4"/>
    </row>
    <row r="44" ht="36.75" customHeight="1">
      <c r="A44" s="138"/>
      <c r="B44" s="139" t="s">
        <v>69</v>
      </c>
      <c r="C44" s="140"/>
      <c r="D44" s="141"/>
      <c r="E44" s="142" t="str">
        <f>IF(D44&gt;=2,2,(D44))</f>
        <v/>
      </c>
      <c r="F44" s="118"/>
      <c r="G44" s="119"/>
      <c r="H44" s="119"/>
      <c r="I44" s="53"/>
      <c r="J44" s="143" t="s">
        <v>70</v>
      </c>
      <c r="K44" s="4"/>
      <c r="L44" s="4"/>
      <c r="M44" s="4"/>
      <c r="N44" s="4"/>
      <c r="O44" s="4"/>
      <c r="P44" s="4"/>
      <c r="Q44" s="4"/>
    </row>
    <row r="45" ht="15.75" customHeight="1">
      <c r="A45" s="144"/>
      <c r="B45" s="6"/>
      <c r="C45" s="6"/>
      <c r="D45" s="20"/>
      <c r="E45" s="20"/>
      <c r="F45" s="145"/>
      <c r="G45" s="145"/>
      <c r="H45" s="145"/>
      <c r="I45" s="4"/>
      <c r="J45" s="4"/>
      <c r="K45" s="4"/>
      <c r="L45" s="4"/>
      <c r="M45" s="4"/>
      <c r="N45" s="4"/>
      <c r="O45" s="4"/>
      <c r="P45" s="4"/>
      <c r="Q45" s="4"/>
    </row>
    <row r="46" ht="54.0" customHeight="1">
      <c r="A46" s="4"/>
      <c r="B46" s="6"/>
      <c r="C46" s="6"/>
      <c r="D46" s="146" t="s">
        <v>71</v>
      </c>
      <c r="E46" s="147"/>
      <c r="F46" s="148">
        <f>(((F13*2)+(F19*4)+(F32*2)+(F40*2))/10)</f>
        <v>0</v>
      </c>
      <c r="G46" s="149" t="s">
        <v>72</v>
      </c>
      <c r="H46" s="147"/>
      <c r="I46" s="148">
        <f>(((I13*2)+(I19*4)+(I32*2)+(I40*2))/10)</f>
        <v>0</v>
      </c>
      <c r="J46" s="4"/>
      <c r="K46" s="4"/>
      <c r="L46" s="4"/>
      <c r="M46" s="4"/>
      <c r="N46" s="4"/>
      <c r="O46" s="4"/>
      <c r="P46" s="4"/>
      <c r="Q46" s="4"/>
    </row>
    <row r="47" ht="15.75" customHeight="1">
      <c r="A47" s="4"/>
      <c r="B47" s="6"/>
      <c r="C47" s="6"/>
      <c r="D47" s="20"/>
      <c r="E47" s="20"/>
      <c r="F47" s="14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A1:I1"/>
    <mergeCell ref="A3:I3"/>
    <mergeCell ref="A4:I4"/>
    <mergeCell ref="A5:I5"/>
    <mergeCell ref="A6:I6"/>
    <mergeCell ref="A7:I7"/>
    <mergeCell ref="A8:I8"/>
    <mergeCell ref="F13:F17"/>
    <mergeCell ref="F19:F30"/>
    <mergeCell ref="F32:F38"/>
    <mergeCell ref="F40:F44"/>
    <mergeCell ref="I19:I30"/>
    <mergeCell ref="G22:G23"/>
    <mergeCell ref="H22:H23"/>
    <mergeCell ref="I32:I38"/>
    <mergeCell ref="I40:I44"/>
    <mergeCell ref="A19:A30"/>
    <mergeCell ref="A32:A38"/>
    <mergeCell ref="A40:A44"/>
    <mergeCell ref="A39:I39"/>
    <mergeCell ref="D46:E46"/>
    <mergeCell ref="G46:H46"/>
    <mergeCell ref="A9:I9"/>
    <mergeCell ref="B10:C10"/>
    <mergeCell ref="D10:H10"/>
    <mergeCell ref="A12:B12"/>
    <mergeCell ref="A13:A17"/>
    <mergeCell ref="I13:I17"/>
    <mergeCell ref="A31:I31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2.13"/>
    <col customWidth="1" min="2" max="6" width="12.63"/>
  </cols>
  <sheetData>
    <row r="1" ht="15.0" customHeight="1">
      <c r="A1" s="58"/>
    </row>
    <row r="2" ht="15.0" customHeight="1">
      <c r="A2" s="58"/>
    </row>
    <row r="3" ht="15.0" customHeight="1">
      <c r="A3" s="58"/>
    </row>
    <row r="4" ht="15.0" customHeight="1">
      <c r="A4" s="58"/>
    </row>
    <row r="5" ht="15.0" customHeight="1">
      <c r="A5" s="58"/>
    </row>
    <row r="6" ht="15.0" customHeight="1">
      <c r="A6" s="58"/>
    </row>
    <row r="7" ht="15.0" customHeight="1">
      <c r="A7" s="58"/>
    </row>
    <row r="8" ht="15.0" customHeight="1">
      <c r="A8" s="150"/>
    </row>
    <row r="9" ht="15.0" customHeight="1">
      <c r="A9" s="151" t="s">
        <v>13</v>
      </c>
    </row>
    <row r="10" ht="15.0" customHeight="1">
      <c r="A10" s="152" t="s">
        <v>73</v>
      </c>
    </row>
    <row r="11" ht="15.0" customHeight="1">
      <c r="A11" s="153" t="s">
        <v>74</v>
      </c>
    </row>
    <row r="12" ht="15.0" customHeight="1">
      <c r="A12" s="153" t="s">
        <v>20</v>
      </c>
    </row>
    <row r="13" ht="15.0" customHeight="1">
      <c r="A13" s="153" t="s">
        <v>75</v>
      </c>
    </row>
    <row r="14" ht="15.0" customHeight="1">
      <c r="A14" s="153" t="s">
        <v>75</v>
      </c>
    </row>
    <row r="15" ht="15.0" customHeight="1">
      <c r="A15" s="154">
        <v>1.0</v>
      </c>
    </row>
    <row r="16" ht="15.0" customHeight="1">
      <c r="A16" s="155"/>
    </row>
    <row r="17" ht="15.0" customHeight="1">
      <c r="A17" s="150"/>
    </row>
    <row r="18" ht="15.0" customHeight="1">
      <c r="A18" s="153" t="s">
        <v>25</v>
      </c>
    </row>
    <row r="19" ht="15.0" customHeight="1">
      <c r="A19" s="156" t="s">
        <v>27</v>
      </c>
    </row>
    <row r="20" ht="15.0" customHeight="1">
      <c r="A20" s="157"/>
    </row>
    <row r="21" ht="15.0" customHeight="1">
      <c r="A21" s="153" t="s">
        <v>76</v>
      </c>
    </row>
    <row r="22" ht="15.0" customHeight="1">
      <c r="A22" s="153" t="s">
        <v>77</v>
      </c>
    </row>
    <row r="23" ht="15.0" customHeight="1">
      <c r="A23" s="153" t="s">
        <v>38</v>
      </c>
    </row>
    <row r="24" ht="15.0" customHeight="1">
      <c r="A24" s="156" t="s">
        <v>40</v>
      </c>
    </row>
    <row r="25" ht="15.0" customHeight="1">
      <c r="A25" s="156" t="s">
        <v>42</v>
      </c>
    </row>
    <row r="26" ht="15.0" customHeight="1">
      <c r="A26" s="156" t="s">
        <v>42</v>
      </c>
    </row>
    <row r="27" ht="15.0" customHeight="1">
      <c r="A27" s="156" t="s">
        <v>44</v>
      </c>
    </row>
    <row r="28" ht="15.0" customHeight="1">
      <c r="A28" s="153" t="s">
        <v>78</v>
      </c>
    </row>
    <row r="29" ht="15.0" customHeight="1">
      <c r="A29" s="158"/>
    </row>
    <row r="30" ht="15.0" customHeight="1">
      <c r="A30" s="156" t="s">
        <v>49</v>
      </c>
    </row>
    <row r="31" ht="15.0" customHeight="1">
      <c r="A31" s="156" t="s">
        <v>51</v>
      </c>
    </row>
    <row r="32" ht="15.0" customHeight="1">
      <c r="A32" s="153" t="s">
        <v>53</v>
      </c>
    </row>
    <row r="33" ht="15.0" customHeight="1">
      <c r="A33" s="153" t="s">
        <v>55</v>
      </c>
    </row>
    <row r="34" ht="15.0" customHeight="1">
      <c r="A34" s="153" t="s">
        <v>55</v>
      </c>
    </row>
    <row r="35" ht="15.0" customHeight="1">
      <c r="A35" s="156" t="s">
        <v>58</v>
      </c>
    </row>
    <row r="36" ht="15.0" customHeight="1">
      <c r="A36" s="156" t="s">
        <v>60</v>
      </c>
    </row>
    <row r="37" ht="15.0" customHeight="1">
      <c r="A37" s="159"/>
    </row>
    <row r="38" ht="15.0" customHeight="1">
      <c r="A38" s="150"/>
    </row>
    <row r="39" ht="15.0" customHeight="1">
      <c r="A39" s="156" t="s">
        <v>63</v>
      </c>
    </row>
    <row r="40" ht="15.0" customHeight="1">
      <c r="A40" s="156" t="s">
        <v>63</v>
      </c>
    </row>
    <row r="41" ht="15.0" customHeight="1">
      <c r="A41" s="153" t="s">
        <v>66</v>
      </c>
    </row>
    <row r="42" ht="15.0" customHeight="1">
      <c r="A42" s="153" t="s">
        <v>68</v>
      </c>
    </row>
    <row r="43" ht="15.0" customHeight="1">
      <c r="A43" s="156" t="s">
        <v>70</v>
      </c>
    </row>
    <row r="44" ht="15.0" customHeight="1">
      <c r="A44" s="160"/>
    </row>
    <row r="45" ht="15.0" customHeight="1">
      <c r="A45" s="58"/>
    </row>
    <row r="46" ht="15.0" customHeight="1">
      <c r="A46" s="58"/>
    </row>
    <row r="47" ht="15.0" customHeight="1">
      <c r="A47" s="58"/>
    </row>
    <row r="48" ht="15.0" customHeight="1">
      <c r="A48" s="58"/>
    </row>
    <row r="49" ht="15.0" customHeight="1">
      <c r="A49" s="58"/>
    </row>
    <row r="50" ht="15.0" customHeight="1">
      <c r="A50" s="58"/>
    </row>
    <row r="51" ht="15.0" customHeight="1">
      <c r="A51" s="58"/>
    </row>
    <row r="52" ht="15.0" customHeight="1">
      <c r="A52" s="58"/>
    </row>
    <row r="53" ht="15.0" customHeight="1">
      <c r="A53" s="58"/>
    </row>
    <row r="54" ht="15.0" customHeight="1">
      <c r="A54" s="58"/>
    </row>
    <row r="55" ht="15.0" customHeight="1">
      <c r="A55" s="58"/>
    </row>
    <row r="56" ht="15.0" customHeight="1">
      <c r="A56" s="58"/>
    </row>
    <row r="57" ht="15.0" customHeight="1">
      <c r="A57" s="58"/>
    </row>
    <row r="58" ht="15.0" customHeight="1">
      <c r="A58" s="58"/>
    </row>
    <row r="59" ht="15.0" customHeight="1">
      <c r="A59" s="58"/>
    </row>
    <row r="60" ht="15.0" customHeight="1">
      <c r="A60" s="58"/>
    </row>
    <row r="61" ht="15.0" customHeight="1">
      <c r="A61" s="58"/>
    </row>
    <row r="62" ht="15.0" customHeight="1">
      <c r="A62" s="58"/>
    </row>
    <row r="63" ht="15.0" customHeight="1">
      <c r="A63" s="58"/>
    </row>
    <row r="64" ht="15.0" customHeight="1">
      <c r="A64" s="58"/>
    </row>
    <row r="65" ht="15.0" customHeight="1">
      <c r="A65" s="58"/>
    </row>
    <row r="66" ht="15.0" customHeight="1">
      <c r="A66" s="58"/>
    </row>
    <row r="67" ht="15.0" customHeight="1">
      <c r="A67" s="58"/>
    </row>
    <row r="68" ht="15.0" customHeight="1">
      <c r="A68" s="58"/>
    </row>
    <row r="69" ht="15.0" customHeight="1">
      <c r="A69" s="58"/>
    </row>
    <row r="70" ht="15.0" customHeight="1">
      <c r="A70" s="58"/>
    </row>
    <row r="71" ht="15.0" customHeight="1">
      <c r="A71" s="58"/>
    </row>
    <row r="72" ht="15.0" customHeight="1">
      <c r="A72" s="58"/>
    </row>
    <row r="73" ht="15.0" customHeight="1">
      <c r="A73" s="58"/>
    </row>
    <row r="74" ht="15.0" customHeight="1">
      <c r="A74" s="58"/>
    </row>
    <row r="75" ht="15.0" customHeight="1">
      <c r="A75" s="58"/>
    </row>
    <row r="76" ht="15.0" customHeight="1">
      <c r="A76" s="58"/>
    </row>
    <row r="77" ht="15.0" customHeight="1">
      <c r="A77" s="58"/>
    </row>
    <row r="78" ht="15.0" customHeight="1">
      <c r="A78" s="58"/>
    </row>
    <row r="79" ht="15.0" customHeight="1">
      <c r="A79" s="58"/>
    </row>
    <row r="80" ht="15.0" customHeight="1">
      <c r="A80" s="58"/>
    </row>
    <row r="81" ht="15.0" customHeight="1">
      <c r="A81" s="58"/>
    </row>
    <row r="82" ht="15.0" customHeight="1">
      <c r="A82" s="58"/>
    </row>
    <row r="83" ht="15.0" customHeight="1">
      <c r="A83" s="58"/>
    </row>
    <row r="84" ht="15.0" customHeight="1">
      <c r="A84" s="58"/>
    </row>
    <row r="85" ht="15.0" customHeight="1">
      <c r="A85" s="58"/>
    </row>
    <row r="86" ht="15.0" customHeight="1">
      <c r="A86" s="58"/>
    </row>
    <row r="87" ht="15.0" customHeight="1">
      <c r="A87" s="58"/>
    </row>
    <row r="88" ht="15.0" customHeight="1">
      <c r="A88" s="58"/>
    </row>
    <row r="89" ht="15.0" customHeight="1">
      <c r="A89" s="58"/>
    </row>
    <row r="90" ht="15.0" customHeight="1">
      <c r="A90" s="58"/>
    </row>
    <row r="91" ht="15.0" customHeight="1">
      <c r="A91" s="58"/>
    </row>
    <row r="92" ht="15.0" customHeight="1">
      <c r="A92" s="58"/>
    </row>
    <row r="93" ht="15.0" customHeight="1">
      <c r="A93" s="58"/>
    </row>
    <row r="94" ht="15.0" customHeight="1">
      <c r="A94" s="58"/>
    </row>
    <row r="95" ht="15.0" customHeight="1">
      <c r="A95" s="58"/>
    </row>
    <row r="96" ht="15.0" customHeight="1">
      <c r="A96" s="58"/>
    </row>
    <row r="97" ht="15.0" customHeight="1">
      <c r="A97" s="58"/>
    </row>
    <row r="98" ht="15.0" customHeight="1">
      <c r="A98" s="58"/>
    </row>
    <row r="99" ht="15.0" customHeight="1">
      <c r="A99" s="58"/>
    </row>
    <row r="100" ht="15.0" customHeight="1">
      <c r="A100" s="58"/>
    </row>
    <row r="101" ht="15.0" customHeight="1">
      <c r="A101" s="58"/>
    </row>
    <row r="102" ht="15.0" customHeight="1">
      <c r="A102" s="58"/>
    </row>
    <row r="103" ht="15.0" customHeight="1">
      <c r="A103" s="58"/>
    </row>
    <row r="104" ht="15.0" customHeight="1">
      <c r="A104" s="58"/>
    </row>
    <row r="105" ht="15.0" customHeight="1">
      <c r="A105" s="58"/>
    </row>
    <row r="106" ht="15.0" customHeight="1">
      <c r="A106" s="58"/>
    </row>
    <row r="107" ht="15.0" customHeight="1">
      <c r="A107" s="58"/>
    </row>
    <row r="108" ht="15.0" customHeight="1">
      <c r="A108" s="58"/>
    </row>
    <row r="109" ht="15.0" customHeight="1">
      <c r="A109" s="58"/>
    </row>
    <row r="110" ht="15.0" customHeight="1">
      <c r="A110" s="58"/>
    </row>
    <row r="111" ht="15.0" customHeight="1">
      <c r="A111" s="58"/>
    </row>
    <row r="112" ht="15.0" customHeight="1">
      <c r="A112" s="58"/>
    </row>
    <row r="113" ht="15.0" customHeight="1">
      <c r="A113" s="58"/>
    </row>
    <row r="114" ht="15.0" customHeight="1">
      <c r="A114" s="58"/>
    </row>
    <row r="115" ht="15.0" customHeight="1">
      <c r="A115" s="58"/>
    </row>
    <row r="116" ht="15.0" customHeight="1">
      <c r="A116" s="58"/>
    </row>
    <row r="117" ht="15.0" customHeight="1">
      <c r="A117" s="58"/>
    </row>
    <row r="118" ht="15.0" customHeight="1">
      <c r="A118" s="58"/>
    </row>
    <row r="119" ht="15.0" customHeight="1">
      <c r="A119" s="58"/>
    </row>
    <row r="120" ht="15.0" customHeight="1">
      <c r="A120" s="58"/>
    </row>
    <row r="121" ht="15.0" customHeight="1">
      <c r="A121" s="58"/>
    </row>
    <row r="122" ht="15.0" customHeight="1">
      <c r="A122" s="58"/>
    </row>
    <row r="123" ht="15.0" customHeight="1">
      <c r="A123" s="58"/>
    </row>
    <row r="124" ht="15.0" customHeight="1">
      <c r="A124" s="58"/>
    </row>
    <row r="125" ht="15.0" customHeight="1">
      <c r="A125" s="58"/>
    </row>
    <row r="126" ht="15.0" customHeight="1">
      <c r="A126" s="58"/>
    </row>
    <row r="127" ht="15.0" customHeight="1">
      <c r="A127" s="58"/>
    </row>
    <row r="128" ht="15.0" customHeight="1">
      <c r="A128" s="58"/>
    </row>
    <row r="129" ht="15.0" customHeight="1">
      <c r="A129" s="58"/>
    </row>
    <row r="130" ht="15.0" customHeight="1">
      <c r="A130" s="58"/>
    </row>
    <row r="131" ht="15.0" customHeight="1">
      <c r="A131" s="58"/>
    </row>
    <row r="132" ht="15.0" customHeight="1">
      <c r="A132" s="58"/>
    </row>
    <row r="133" ht="15.0" customHeight="1">
      <c r="A133" s="58"/>
    </row>
    <row r="134" ht="15.0" customHeight="1">
      <c r="A134" s="58"/>
    </row>
    <row r="135" ht="15.0" customHeight="1">
      <c r="A135" s="58"/>
    </row>
    <row r="136" ht="15.0" customHeight="1">
      <c r="A136" s="58"/>
    </row>
    <row r="137" ht="15.0" customHeight="1">
      <c r="A137" s="58"/>
    </row>
    <row r="138" ht="15.0" customHeight="1">
      <c r="A138" s="58"/>
    </row>
    <row r="139" ht="15.0" customHeight="1">
      <c r="A139" s="58"/>
    </row>
    <row r="140" ht="15.0" customHeight="1">
      <c r="A140" s="58"/>
    </row>
    <row r="141" ht="15.0" customHeight="1">
      <c r="A141" s="58"/>
    </row>
    <row r="142" ht="15.0" customHeight="1">
      <c r="A142" s="58"/>
    </row>
    <row r="143" ht="15.0" customHeight="1">
      <c r="A143" s="58"/>
    </row>
    <row r="144" ht="15.0" customHeight="1">
      <c r="A144" s="58"/>
    </row>
    <row r="145" ht="15.0" customHeight="1">
      <c r="A145" s="58"/>
    </row>
    <row r="146" ht="15.0" customHeight="1">
      <c r="A146" s="58"/>
    </row>
    <row r="147" ht="15.0" customHeight="1">
      <c r="A147" s="58"/>
    </row>
    <row r="148" ht="15.0" customHeight="1">
      <c r="A148" s="58"/>
    </row>
    <row r="149" ht="15.0" customHeight="1">
      <c r="A149" s="58"/>
    </row>
    <row r="150" ht="15.0" customHeight="1">
      <c r="A150" s="58"/>
    </row>
    <row r="151" ht="15.0" customHeight="1">
      <c r="A151" s="58"/>
    </row>
    <row r="152" ht="15.0" customHeight="1">
      <c r="A152" s="58"/>
    </row>
    <row r="153" ht="15.0" customHeight="1">
      <c r="A153" s="58"/>
    </row>
    <row r="154" ht="15.0" customHeight="1">
      <c r="A154" s="58"/>
    </row>
    <row r="155" ht="15.0" customHeight="1">
      <c r="A155" s="58"/>
    </row>
    <row r="156" ht="15.0" customHeight="1">
      <c r="A156" s="58"/>
    </row>
    <row r="157" ht="15.0" customHeight="1">
      <c r="A157" s="58"/>
    </row>
    <row r="158" ht="15.0" customHeight="1">
      <c r="A158" s="58"/>
    </row>
    <row r="159" ht="15.0" customHeight="1">
      <c r="A159" s="58"/>
    </row>
    <row r="160" ht="15.0" customHeight="1">
      <c r="A160" s="58"/>
    </row>
    <row r="161" ht="15.0" customHeight="1">
      <c r="A161" s="58"/>
    </row>
    <row r="162" ht="15.0" customHeight="1">
      <c r="A162" s="58"/>
    </row>
    <row r="163" ht="15.0" customHeight="1">
      <c r="A163" s="58"/>
    </row>
    <row r="164" ht="15.0" customHeight="1">
      <c r="A164" s="58"/>
    </row>
    <row r="165" ht="15.0" customHeight="1">
      <c r="A165" s="58"/>
    </row>
    <row r="166" ht="15.0" customHeight="1">
      <c r="A166" s="58"/>
    </row>
    <row r="167" ht="15.0" customHeight="1">
      <c r="A167" s="58"/>
    </row>
    <row r="168" ht="15.0" customHeight="1">
      <c r="A168" s="58"/>
    </row>
    <row r="169" ht="15.0" customHeight="1">
      <c r="A169" s="58"/>
    </row>
    <row r="170" ht="15.0" customHeight="1">
      <c r="A170" s="58"/>
    </row>
    <row r="171" ht="15.0" customHeight="1">
      <c r="A171" s="58"/>
    </row>
    <row r="172" ht="15.0" customHeight="1">
      <c r="A172" s="58"/>
    </row>
    <row r="173" ht="15.0" customHeight="1">
      <c r="A173" s="58"/>
    </row>
    <row r="174" ht="15.0" customHeight="1">
      <c r="A174" s="58"/>
    </row>
    <row r="175" ht="15.0" customHeight="1">
      <c r="A175" s="58"/>
    </row>
    <row r="176" ht="15.0" customHeight="1">
      <c r="A176" s="58"/>
    </row>
    <row r="177" ht="15.0" customHeight="1">
      <c r="A177" s="58"/>
    </row>
    <row r="178" ht="15.0" customHeight="1">
      <c r="A178" s="58"/>
    </row>
    <row r="179" ht="15.0" customHeight="1">
      <c r="A179" s="58"/>
    </row>
    <row r="180" ht="15.0" customHeight="1">
      <c r="A180" s="58"/>
    </row>
    <row r="181" ht="15.0" customHeight="1">
      <c r="A181" s="58"/>
    </row>
    <row r="182" ht="15.0" customHeight="1">
      <c r="A182" s="58"/>
    </row>
    <row r="183" ht="15.0" customHeight="1">
      <c r="A183" s="58"/>
    </row>
    <row r="184" ht="15.0" customHeight="1">
      <c r="A184" s="58"/>
    </row>
    <row r="185" ht="15.0" customHeight="1">
      <c r="A185" s="58"/>
    </row>
    <row r="186" ht="15.0" customHeight="1">
      <c r="A186" s="58"/>
    </row>
    <row r="187" ht="15.0" customHeight="1">
      <c r="A187" s="58"/>
    </row>
    <row r="188" ht="15.0" customHeight="1">
      <c r="A188" s="58"/>
    </row>
    <row r="189" ht="15.0" customHeight="1">
      <c r="A189" s="58"/>
    </row>
    <row r="190" ht="15.0" customHeight="1">
      <c r="A190" s="58"/>
    </row>
    <row r="191" ht="15.0" customHeight="1">
      <c r="A191" s="58"/>
    </row>
    <row r="192" ht="15.0" customHeight="1">
      <c r="A192" s="58"/>
    </row>
    <row r="193" ht="15.0" customHeight="1">
      <c r="A193" s="58"/>
    </row>
    <row r="194" ht="15.0" customHeight="1">
      <c r="A194" s="58"/>
    </row>
    <row r="195" ht="15.0" customHeight="1">
      <c r="A195" s="58"/>
    </row>
    <row r="196" ht="15.0" customHeight="1">
      <c r="A196" s="58"/>
    </row>
    <row r="197" ht="15.0" customHeight="1">
      <c r="A197" s="58"/>
    </row>
    <row r="198" ht="15.0" customHeight="1">
      <c r="A198" s="58"/>
    </row>
    <row r="199" ht="15.0" customHeight="1">
      <c r="A199" s="58"/>
    </row>
    <row r="200" ht="15.0" customHeight="1">
      <c r="A200" s="58"/>
    </row>
    <row r="201" ht="15.0" customHeight="1">
      <c r="A201" s="58"/>
    </row>
    <row r="202" ht="15.0" customHeight="1">
      <c r="A202" s="58"/>
    </row>
    <row r="203" ht="15.0" customHeight="1">
      <c r="A203" s="58"/>
    </row>
    <row r="204" ht="15.0" customHeight="1">
      <c r="A204" s="58"/>
    </row>
    <row r="205" ht="15.0" customHeight="1">
      <c r="A205" s="58"/>
    </row>
    <row r="206" ht="15.0" customHeight="1">
      <c r="A206" s="58"/>
    </row>
    <row r="207" ht="15.0" customHeight="1">
      <c r="A207" s="58"/>
    </row>
    <row r="208" ht="15.0" customHeight="1">
      <c r="A208" s="58"/>
    </row>
    <row r="209" ht="15.0" customHeight="1">
      <c r="A209" s="58"/>
    </row>
    <row r="210" ht="15.0" customHeight="1">
      <c r="A210" s="58"/>
    </row>
    <row r="211" ht="15.0" customHeight="1">
      <c r="A211" s="58"/>
    </row>
    <row r="212" ht="15.0" customHeight="1">
      <c r="A212" s="58"/>
    </row>
    <row r="213" ht="15.0" customHeight="1">
      <c r="A213" s="58"/>
    </row>
    <row r="214" ht="15.0" customHeight="1">
      <c r="A214" s="58"/>
    </row>
    <row r="215" ht="15.0" customHeight="1">
      <c r="A215" s="58"/>
    </row>
    <row r="216" ht="15.0" customHeight="1">
      <c r="A216" s="58"/>
    </row>
    <row r="217" ht="15.0" customHeight="1">
      <c r="A217" s="58"/>
    </row>
    <row r="218" ht="15.0" customHeight="1">
      <c r="A218" s="58"/>
    </row>
    <row r="219" ht="15.0" customHeight="1">
      <c r="A219" s="58"/>
    </row>
    <row r="220" ht="15.0" customHeight="1">
      <c r="A220" s="58"/>
    </row>
    <row r="221" ht="15.0" customHeight="1">
      <c r="A221" s="58"/>
    </row>
    <row r="222" ht="15.0" customHeight="1">
      <c r="A222" s="58"/>
    </row>
    <row r="223" ht="15.0" customHeight="1">
      <c r="A223" s="58"/>
    </row>
    <row r="224" ht="15.0" customHeight="1">
      <c r="A224" s="58"/>
    </row>
    <row r="225" ht="15.0" customHeight="1">
      <c r="A225" s="58"/>
    </row>
    <row r="226" ht="15.0" customHeight="1">
      <c r="A226" s="58"/>
    </row>
    <row r="227" ht="15.0" customHeight="1">
      <c r="A227" s="58"/>
    </row>
    <row r="228" ht="15.0" customHeight="1">
      <c r="A228" s="58"/>
    </row>
    <row r="229" ht="15.0" customHeight="1">
      <c r="A229" s="58"/>
    </row>
    <row r="230" ht="15.0" customHeight="1">
      <c r="A230" s="58"/>
    </row>
    <row r="231" ht="15.0" customHeight="1">
      <c r="A231" s="58"/>
    </row>
    <row r="232" ht="15.0" customHeight="1">
      <c r="A232" s="58"/>
    </row>
    <row r="233" ht="15.0" customHeight="1">
      <c r="A233" s="58"/>
    </row>
    <row r="234" ht="15.0" customHeight="1">
      <c r="A234" s="58"/>
    </row>
    <row r="235" ht="15.0" customHeight="1">
      <c r="A235" s="58"/>
    </row>
    <row r="236" ht="15.0" customHeight="1">
      <c r="A236" s="58"/>
    </row>
    <row r="237" ht="15.0" customHeight="1">
      <c r="A237" s="58"/>
    </row>
    <row r="238" ht="15.0" customHeight="1">
      <c r="A238" s="58"/>
    </row>
    <row r="239" ht="15.0" customHeight="1">
      <c r="A239" s="58"/>
    </row>
    <row r="240" ht="15.0" customHeight="1">
      <c r="A240" s="58"/>
    </row>
    <row r="241" ht="15.0" customHeight="1">
      <c r="A241" s="58"/>
    </row>
    <row r="242" ht="15.0" customHeight="1">
      <c r="A242" s="58"/>
    </row>
    <row r="243" ht="15.0" customHeight="1">
      <c r="A243" s="58"/>
    </row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2024-06-06T12:12:34Z</dcterms:created>
</cp:coreProperties>
</file>